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tors\本庁_財政課\財政関係\001各種報告\01県市町村課\R03\31 令和元年度財政状況資料集の作成について（第２回目）\03 HP掲載\"/>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s="1"/>
  <c r="DG41" i="7"/>
  <c r="CQ41" i="7"/>
  <c r="CO41" i="7" s="1"/>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C36" i="7" s="1"/>
  <c r="DG35" i="7"/>
  <c r="CQ35" i="7"/>
  <c r="BY35" i="7"/>
  <c r="BG35" i="7"/>
  <c r="AM35" i="7"/>
  <c r="W35" i="7"/>
  <c r="E35" i="7"/>
  <c r="C35" i="7" s="1"/>
  <c r="DG34" i="7"/>
  <c r="CQ34" i="7"/>
  <c r="BY34" i="7"/>
  <c r="BG34" i="7"/>
  <c r="AO34" i="7"/>
  <c r="W34" i="7"/>
  <c r="E34" i="7"/>
  <c r="C34" i="7"/>
  <c r="U34" i="7" l="1"/>
  <c r="U35" i="7" s="1"/>
  <c r="U36" i="7" l="1"/>
  <c r="AM34" i="7"/>
  <c r="BE34" i="7" s="1"/>
  <c r="BE35" i="7" s="1"/>
  <c r="BW34" i="7" l="1"/>
  <c r="BW35" i="7" s="1"/>
  <c r="BW36" i="7" s="1"/>
  <c r="BW37" i="7" s="1"/>
  <c r="BW38" i="7" s="1"/>
  <c r="BW39" i="7" s="1"/>
  <c r="BW40" i="7" s="1"/>
  <c r="BW41" i="7" s="1"/>
  <c r="BW42" i="7" s="1"/>
  <c r="CO34" i="7" l="1"/>
  <c r="CO35" i="7" s="1"/>
  <c r="CO36" i="7" s="1"/>
  <c r="CO37" i="7" s="1"/>
  <c r="CO38" i="7" s="1"/>
  <c r="CO39" i="7" s="1"/>
  <c r="CO40" i="7" s="1"/>
</calcChain>
</file>

<file path=xl/sharedStrings.xml><?xml version="1.0" encoding="utf-8"?>
<sst xmlns="http://schemas.openxmlformats.org/spreadsheetml/2006/main" count="1036" uniqueCount="580">
  <si>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</si>
  <si>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</si>
  <si>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</si>
  <si>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</si>
  <si>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</si>
  <si>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</si>
  <si>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</si>
  <si>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</si>
  <si>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</si>
  <si>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</si>
  <si>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</si>
  <si>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</si>
  <si>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</si>
  <si>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</si>
  <si>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</si>
  <si>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</si>
  <si>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</si>
  <si>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将来負担比率及び有形固定資産減価償却率については、類似団体内平均値を下回っている。
　しかし、老朽化に伴う施設の改修等による地方債の増加等が財政を圧迫する可能性があることから、各施設の特性に応じて計画的に更新・維持保全し、事業費の平準化に努める必要がある。</t>
    <phoneticPr fontId="5"/>
  </si>
  <si>
    <t>　実質公債費比率については、これまで交付税措置率の低い残債を中心に繰上償還を実施してきたこと等により、年々減少傾向にある。
　将来負担比率については、繰上償還の実施や交付税措置率の高い地方債の活用により年々改善されてきていたが、普通交付税の合併算定替終了による分母の減等により前年度よりも上昇した。
　いずれも類似団体内平均値より低い水準にあるが、今後施設等の老朽化に伴う改修によって将来負担比率及び実質公債費比率ともに数値が悪化することが懸念されることから、積極的な繰上償還や起債の抑制により、財政の健全化に努める必要がある。</t>
    <rPh sb="125" eb="127">
      <t>シュウリョウ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</si>
  <si>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</si>
  <si>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</si>
  <si>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</si>
  <si>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</si>
  <si>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</si>
  <si>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</si>
  <si>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</si>
  <si>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</si>
  <si>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</si>
  <si>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</si>
  <si>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</si>
  <si>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</si>
  <si>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</si>
  <si>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</si>
  <si>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</si>
  <si>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</si>
  <si>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</si>
  <si>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</si>
  <si>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</si>
  <si>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</si>
  <si>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</si>
  <si>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</si>
  <si>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</si>
  <si>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</si>
  <si>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</si>
  <si>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</si>
  <si>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</si>
  <si>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</si>
  <si>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</si>
  <si>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</si>
  <si>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</si>
  <si>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</si>
  <si>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</si>
  <si>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</si>
  <si>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</si>
  <si>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</si>
  <si>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</si>
  <si>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</si>
  <si>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</si>
  <si>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</si>
  <si>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</si>
  <si>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</si>
  <si>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</si>
  <si>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</si>
  <si>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</si>
  <si>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</si>
  <si>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</si>
  <si>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</si>
  <si>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</si>
  <si>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</si>
  <si>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</si>
  <si>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</si>
  <si>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</si>
  <si>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</si>
  <si>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</si>
  <si>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</si>
  <si>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</si>
  <si>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</si>
  <si>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</si>
  <si>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</si>
  <si>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</si>
  <si>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</si>
  <si>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</si>
  <si>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</si>
  <si>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</si>
  <si>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</si>
  <si>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</si>
  <si>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</si>
  <si>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</si>
  <si>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</si>
  <si>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</si>
  <si>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</si>
  <si>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</si>
  <si>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</si>
  <si>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</si>
  <si>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</si>
  <si>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</si>
  <si>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</si>
  <si>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</si>
  <si>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</si>
  <si>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</si>
  <si>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</si>
  <si>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</si>
  <si>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</si>
  <si>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</si>
  <si>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</si>
  <si>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</si>
  <si>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</si>
  <si>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</si>
  <si>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</si>
  <si>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</si>
  <si>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</si>
  <si>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</si>
  <si>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</si>
  <si>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</si>
  <si>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</si>
  <si>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</si>
  <si>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</si>
  <si>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</si>
  <si>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</si>
  <si>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</si>
  <si>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</si>
  <si>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</si>
  <si>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</si>
  <si>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</si>
  <si>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</si>
  <si>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</si>
  <si>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</si>
  <si>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</si>
  <si>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</si>
  <si>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</si>
  <si>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</si>
  <si>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</si>
  <si>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</si>
  <si>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</si>
  <si>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</si>
  <si>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</si>
  <si>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</si>
  <si>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</si>
  <si>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</si>
  <si>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</si>
  <si>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</si>
  <si>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</si>
  <si>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</si>
  <si>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</si>
  <si>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</si>
  <si>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</si>
  <si>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</si>
  <si>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</si>
  <si>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</si>
  <si>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</si>
  <si>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</si>
  <si>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</si>
  <si>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</si>
  <si>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長崎県対馬市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</si>
  <si>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</si>
  <si>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</si>
  <si>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</si>
  <si>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</si>
  <si>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</si>
  <si>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</si>
  <si>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</si>
  <si>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</si>
  <si>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</si>
  <si>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</si>
  <si>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</si>
  <si>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</si>
  <si>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</si>
  <si>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</si>
  <si>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</si>
  <si>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</si>
  <si>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</si>
  <si>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</si>
  <si>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</si>
  <si>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</si>
  <si>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</si>
  <si>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</si>
  <si>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</si>
  <si>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</si>
  <si>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</si>
  <si>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</si>
  <si>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</si>
  <si>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</si>
  <si>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</si>
  <si>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</si>
  <si>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</si>
  <si>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</si>
  <si>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</si>
  <si>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</si>
  <si>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</si>
  <si>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</si>
  <si>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</si>
  <si>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</si>
  <si>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</si>
  <si>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</si>
  <si>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</si>
  <si>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</si>
  <si>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</si>
  <si>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</si>
  <si>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</si>
  <si>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</si>
  <si>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</si>
  <si>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</si>
  <si>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</si>
  <si>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</si>
  <si>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</si>
  <si>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</si>
  <si>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</si>
  <si>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</si>
  <si>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</si>
  <si>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</si>
  <si>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</si>
  <si>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</si>
  <si>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</si>
  <si>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</si>
  <si>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</si>
  <si>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</si>
  <si>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</si>
  <si>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</si>
  <si>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</si>
  <si>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</si>
  <si>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</si>
  <si>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</si>
  <si>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</si>
  <si>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</si>
  <si>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</si>
  <si>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</si>
  <si>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</si>
  <si>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</si>
  <si>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</si>
  <si>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</si>
  <si>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</si>
  <si>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</si>
  <si>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</si>
  <si>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</si>
  <si>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</si>
  <si>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</si>
  <si>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</si>
  <si>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</si>
  <si>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</si>
  <si>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</si>
  <si>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</si>
  <si>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</si>
  <si>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</si>
  <si>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</si>
  <si>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</si>
  <si>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</si>
  <si>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</si>
  <si>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</si>
  <si>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</si>
  <si>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</si>
  <si>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</si>
  <si>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</si>
  <si>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</si>
  <si>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</si>
  <si>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</si>
  <si>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</si>
  <si>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</si>
  <si>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</si>
  <si>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</si>
  <si>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</si>
  <si>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</si>
  <si>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</si>
  <si>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</si>
  <si>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</si>
  <si>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</si>
  <si>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</si>
  <si>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</si>
  <si>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</si>
  <si>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</si>
  <si>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</si>
  <si>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</si>
  <si>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</si>
  <si>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</si>
  <si>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</si>
  <si>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</si>
  <si>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</si>
  <si>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</si>
  <si>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</si>
  <si>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</si>
  <si>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</si>
  <si>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</si>
  <si>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</si>
  <si>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</si>
  <si>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</si>
  <si>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</si>
  <si>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</si>
  <si>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</si>
  <si>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</si>
  <si>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</si>
  <si>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</si>
  <si>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</si>
  <si>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</si>
  <si>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</si>
  <si>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</si>
  <si>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</si>
  <si>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</si>
  <si>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</si>
  <si>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</si>
  <si>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</si>
  <si>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</si>
  <si>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</si>
  <si>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</si>
  <si>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</si>
  <si>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</si>
  <si>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</si>
  <si>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</si>
  <si>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長崎県対馬市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</si>
  <si>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</si>
  <si>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</si>
  <si>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</si>
  <si>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</si>
  <si>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</si>
  <si>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</si>
  <si>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</si>
  <si>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</si>
  <si>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</si>
  <si>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</si>
  <si>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</si>
  <si>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</si>
  <si>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</si>
  <si>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</si>
  <si>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</si>
  <si>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</si>
  <si>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</si>
  <si>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</si>
  <si>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</si>
  <si>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</si>
  <si>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</si>
  <si>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（一財）対馬市農業振興公社</t>
    <rPh sb="1" eb="2">
      <t>イッ</t>
    </rPh>
    <rPh sb="2" eb="3">
      <t>ザイ</t>
    </rPh>
    <rPh sb="4" eb="7">
      <t>ツシマシ</t>
    </rPh>
    <rPh sb="7" eb="9">
      <t>ノウギョウ</t>
    </rPh>
    <rPh sb="9" eb="11">
      <t>シンコウ</t>
    </rPh>
    <rPh sb="11" eb="13">
      <t>コウシャ</t>
    </rPh>
    <phoneticPr fontId="17"/>
  </si>
  <si>
    <t>診療所特別会計</t>
    <phoneticPr fontId="5"/>
  </si>
  <si>
    <t>（一財）対馬地域商社</t>
    <rPh sb="1" eb="2">
      <t>イッ</t>
    </rPh>
    <rPh sb="2" eb="3">
      <t>ザイ</t>
    </rPh>
    <rPh sb="4" eb="6">
      <t>ツシマ</t>
    </rPh>
    <rPh sb="6" eb="8">
      <t>チイキ</t>
    </rPh>
    <rPh sb="8" eb="10">
      <t>ショウシャ</t>
    </rPh>
    <phoneticPr fontId="17"/>
  </si>
  <si>
    <t>（株）まちづくり厳原</t>
    <rPh sb="1" eb="2">
      <t>カブ</t>
    </rPh>
    <rPh sb="8" eb="10">
      <t>イヅハラ</t>
    </rPh>
    <phoneticPr fontId="17"/>
  </si>
  <si>
    <t>（一財）対馬市国際交流協会</t>
    <rPh sb="1" eb="2">
      <t>イチ</t>
    </rPh>
    <rPh sb="4" eb="7">
      <t>ツシマシ</t>
    </rPh>
    <rPh sb="7" eb="9">
      <t>コクサイ</t>
    </rPh>
    <rPh sb="9" eb="11">
      <t>コウリュウ</t>
    </rPh>
    <rPh sb="11" eb="13">
      <t>キョウカイ</t>
    </rPh>
    <phoneticPr fontId="17"/>
  </si>
  <si>
    <t>（公財）厳原愛育会</t>
    <rPh sb="1" eb="2">
      <t>コウ</t>
    </rPh>
    <rPh sb="2" eb="3">
      <t>ザイ</t>
    </rPh>
    <rPh sb="4" eb="6">
      <t>イズハラ</t>
    </rPh>
    <rPh sb="6" eb="8">
      <t>アイイク</t>
    </rPh>
    <rPh sb="8" eb="9">
      <t>カイ</t>
    </rPh>
    <phoneticPr fontId="17"/>
  </si>
  <si>
    <t>（公財）対馬栽培漁業振興公社</t>
    <rPh sb="1" eb="2">
      <t>コウ</t>
    </rPh>
    <rPh sb="2" eb="3">
      <t>ザイ</t>
    </rPh>
    <rPh sb="4" eb="6">
      <t>ツシマ</t>
    </rPh>
    <rPh sb="6" eb="8">
      <t>サイバイ</t>
    </rPh>
    <rPh sb="8" eb="10">
      <t>ギョギョウ</t>
    </rPh>
    <rPh sb="10" eb="12">
      <t>シンコウ</t>
    </rPh>
    <rPh sb="12" eb="14">
      <t>コウシャ</t>
    </rPh>
    <phoneticPr fontId="17"/>
  </si>
  <si>
    <t>（公社）長崎県林業公社</t>
    <rPh sb="1" eb="2">
      <t>コウ</t>
    </rPh>
    <rPh sb="2" eb="3">
      <t>シャ</t>
    </rPh>
    <rPh sb="4" eb="6">
      <t>ナガサキ</t>
    </rPh>
    <rPh sb="6" eb="7">
      <t>ケン</t>
    </rPh>
    <rPh sb="7" eb="9">
      <t>リンギョウ</t>
    </rPh>
    <rPh sb="9" eb="11">
      <t>コウシャ</t>
    </rPh>
    <phoneticPr fontId="17"/>
  </si>
  <si>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</si>
  <si>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</si>
  <si>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</si>
  <si>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</si>
  <si>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</si>
  <si>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</si>
  <si>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</si>
  <si>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</si>
  <si>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</si>
  <si>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</si>
  <si>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</si>
  <si>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</si>
  <si>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</si>
  <si>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</si>
  <si>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</si>
  <si>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</si>
  <si>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</si>
  <si>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</si>
  <si>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</si>
  <si>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</si>
  <si>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</si>
  <si>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</si>
  <si>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</si>
  <si>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</si>
  <si>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集落排水処理施設特別会計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</si>
  <si>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</si>
  <si>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</si>
  <si>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</si>
  <si>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</si>
  <si>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</si>
  <si>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</si>
  <si>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資金剰余額
/不足額
（実質収支）</t>
    <phoneticPr fontId="5"/>
  </si>
  <si>
    <t>左のうち
一般会計等
負担見込額</t>
    <phoneticPr fontId="5"/>
  </si>
  <si>
    <t>長崎県病院企業団（対馬市関係分）</t>
    <rPh sb="0" eb="3">
      <t>ナガサキケン</t>
    </rPh>
    <rPh sb="3" eb="5">
      <t>ビョウイン</t>
    </rPh>
    <rPh sb="5" eb="8">
      <t>キギョウダン</t>
    </rPh>
    <rPh sb="9" eb="12">
      <t>ツシマシ</t>
    </rPh>
    <rPh sb="12" eb="14">
      <t>カンケイ</t>
    </rPh>
    <rPh sb="14" eb="15">
      <t>ブン</t>
    </rPh>
    <phoneticPr fontId="18"/>
  </si>
  <si>
    <t>　うち対馬病院</t>
    <rPh sb="3" eb="5">
      <t>ツシマ</t>
    </rPh>
    <rPh sb="5" eb="7">
      <t>ビョウイン</t>
    </rPh>
    <phoneticPr fontId="18"/>
  </si>
  <si>
    <t>　うち上対馬病院</t>
    <rPh sb="3" eb="6">
      <t>カミツシマ</t>
    </rPh>
    <rPh sb="6" eb="8">
      <t>ビョウイン</t>
    </rPh>
    <phoneticPr fontId="18"/>
  </si>
  <si>
    <t>長崎県市町村総合事務組合</t>
    <rPh sb="0" eb="3">
      <t>ナガサキケン</t>
    </rPh>
    <rPh sb="3" eb="6">
      <t>シチョウソン</t>
    </rPh>
    <rPh sb="6" eb="8">
      <t>ソウゴウ</t>
    </rPh>
    <rPh sb="8" eb="10">
      <t>ジム</t>
    </rPh>
    <rPh sb="10" eb="12">
      <t>クミアイ</t>
    </rPh>
    <phoneticPr fontId="18"/>
  </si>
  <si>
    <t>　うち一般会計</t>
    <rPh sb="3" eb="5">
      <t>イッパン</t>
    </rPh>
    <rPh sb="5" eb="7">
      <t>カイケイ</t>
    </rPh>
    <phoneticPr fontId="18"/>
  </si>
  <si>
    <t>　うちその他の会計</t>
    <rPh sb="5" eb="6">
      <t>タ</t>
    </rPh>
    <rPh sb="7" eb="9">
      <t>カイケイ</t>
    </rPh>
    <phoneticPr fontId="18"/>
  </si>
  <si>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18"/>
  </si>
  <si>
    <t>-</t>
    <phoneticPr fontId="2"/>
  </si>
  <si>
    <t>　うち普通会計</t>
    <rPh sb="3" eb="5">
      <t>フツウ</t>
    </rPh>
    <rPh sb="5" eb="7">
      <t>カイケイ</t>
    </rPh>
    <phoneticPr fontId="18"/>
  </si>
  <si>
    <t>-</t>
    <phoneticPr fontId="2"/>
  </si>
  <si>
    <t>　うち事業会計</t>
    <rPh sb="3" eb="5">
      <t>ジギョウ</t>
    </rPh>
    <rPh sb="5" eb="7">
      <t>カイケイ</t>
    </rPh>
    <phoneticPr fontId="18"/>
  </si>
  <si>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</si>
  <si>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</si>
  <si>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</si>
  <si>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</si>
  <si>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</si>
  <si>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</si>
  <si>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</si>
  <si>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</si>
  <si>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</si>
  <si>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</si>
  <si>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</si>
  <si>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</si>
  <si>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</si>
  <si>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</si>
  <si>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</si>
  <si>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</si>
  <si>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</si>
  <si>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</si>
  <si>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</si>
  <si>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</si>
  <si>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</si>
  <si>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</si>
  <si>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</si>
  <si>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</si>
  <si>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</si>
  <si>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</si>
  <si>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</si>
  <si>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</si>
  <si>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</si>
  <si>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</si>
  <si>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</si>
  <si>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</si>
  <si>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</si>
  <si>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</si>
  <si>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</si>
  <si>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</si>
  <si>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</si>
  <si>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</si>
  <si>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</si>
  <si>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</si>
  <si>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</si>
  <si>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</si>
  <si>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</si>
  <si>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</si>
  <si>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</si>
  <si>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</si>
  <si>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</si>
  <si>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</si>
  <si>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</si>
  <si>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</si>
  <si>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</si>
  <si>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</si>
  <si>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</si>
  <si>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</si>
  <si>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</si>
  <si>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</si>
  <si>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</si>
  <si>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</si>
  <si>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</si>
  <si>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</si>
  <si>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</si>
  <si>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</si>
  <si>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</si>
  <si>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</si>
  <si>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</si>
  <si>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</si>
  <si>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</si>
  <si>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</si>
  <si>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</si>
  <si>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</si>
  <si>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</si>
  <si>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</si>
  <si>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</si>
  <si>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</si>
  <si>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</si>
  <si>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</si>
  <si>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</si>
  <si>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</si>
  <si>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</si>
  <si>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</si>
  <si>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</si>
  <si>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</si>
  <si>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</si>
  <si>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</si>
  <si>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</si>
  <si>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</si>
  <si>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</si>
  <si>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</si>
  <si>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</si>
  <si>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</si>
  <si>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</si>
  <si>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</si>
  <si>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</si>
  <si>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</si>
  <si>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</si>
  <si>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</si>
  <si>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</si>
  <si>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</si>
  <si>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</si>
  <si>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</si>
  <si>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</si>
  <si>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</si>
  <si>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</si>
  <si>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</si>
  <si>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</si>
  <si>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</si>
  <si>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</si>
  <si>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</si>
  <si>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</si>
  <si>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</si>
  <si>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</si>
  <si>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</si>
  <si>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</si>
  <si>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</si>
  <si>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</si>
  <si>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</si>
  <si>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</si>
  <si>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</si>
  <si>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</si>
  <si>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</si>
  <si>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</si>
  <si>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</si>
  <si>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</si>
  <si>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</si>
  <si>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</si>
  <si>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</si>
  <si>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</si>
  <si>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</si>
  <si>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</si>
  <si>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</si>
  <si>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</si>
  <si>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</si>
  <si>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</si>
  <si>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2.82</t>
  </si>
  <si>
    <t>▲ 0.43</t>
  </si>
  <si>
    <t>標準財政規模比（％）</t>
    <phoneticPr fontId="5"/>
  </si>
  <si>
    <t>会計</t>
    <rPh sb="0" eb="2">
      <t>カイケイ</t>
    </rPh>
    <phoneticPr fontId="5"/>
  </si>
  <si>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</si>
  <si>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</si>
  <si>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</si>
  <si>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</si>
  <si>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</si>
  <si>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</si>
  <si>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</si>
  <si>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</si>
  <si>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</si>
  <si>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 0.13</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</si>
  <si>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</si>
  <si>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</si>
  <si>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</si>
  <si>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</si>
  <si>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</si>
  <si>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</si>
  <si>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</si>
  <si>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</si>
  <si>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</si>
  <si>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</si>
  <si>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</si>
  <si>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</si>
  <si>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</si>
  <si>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</si>
  <si>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</si>
  <si>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</si>
  <si>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</si>
  <si>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</si>
  <si>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</si>
  <si>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</si>
  <si>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</si>
  <si>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</si>
  <si>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</si>
  <si>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</si>
  <si>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</si>
  <si>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</si>
  <si>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</si>
  <si>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</si>
  <si>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</si>
  <si>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</si>
  <si>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</si>
  <si>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</si>
  <si>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</si>
  <si>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</si>
  <si>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</si>
  <si>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</si>
  <si>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</si>
  <si>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</si>
  <si>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</si>
  <si>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</si>
  <si>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</si>
  <si>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</si>
  <si>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</si>
  <si>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</si>
  <si>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</si>
  <si>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</si>
  <si>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</si>
  <si>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5"/>
  </si>
  <si>
    <t>振興基金</t>
    <rPh sb="0" eb="2">
      <t>シンコウ</t>
    </rPh>
    <rPh sb="2" eb="4">
      <t>キキン</t>
    </rPh>
    <phoneticPr fontId="2"/>
  </si>
  <si>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</si>
  <si>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まちづくり基金</t>
    <rPh sb="5" eb="7">
      <t>キキン</t>
    </rPh>
    <phoneticPr fontId="2"/>
  </si>
  <si>
    <t>教育施設整備基金</t>
    <rPh sb="0" eb="2">
      <t>キョウイク</t>
    </rPh>
    <rPh sb="2" eb="4">
      <t>シセツ</t>
    </rPh>
    <rPh sb="4" eb="6">
      <t>セイビ</t>
    </rPh>
    <rPh sb="6" eb="8">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</si>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</sst>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59B-44BC-9900-15AA8D0CE4B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195417</c:v>
                </c:pt>
                <c:pt idx="1">
                  <c:v>179730</c:v>
                </c:pt>
                <c:pt idx="2">
                  <c:v>216484</c:v>
                </c:pt>
                <c:pt idx="3">
                  <c:v>228057</c:v>
                </c:pt>
                <c:pt idx="4">
                  <c:v>247637</c:v>
                </c:pt>
              </c:numCache>
            </c:numRef>
          </c:val>
          <c:smooth val="0"/>
          <c:extLst>
            <c:ext xmlns:c16="http://schemas.microsoft.com/office/drawing/2014/chart" uri="{C3380CC4-5D6E-409C-BE32-E72D297353CC}">
              <c16:uniqueId val="{00000001-759B-44BC-9900-15AA8D0CE4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1.89</c:v>
                </c:pt>
                <c:pt idx="1">
                  <c:v>1.46</c:v>
                </c:pt>
                <c:pt idx="2">
                  <c:v>2.68</c:v>
                </c:pt>
                <c:pt idx="3">
                  <c:v>4.08</c:v>
                </c:pt>
                <c:pt idx="4">
                  <c:v>4.1500000000000004</c:v>
                </c:pt>
              </c:numCache>
            </c:numRef>
          </c:val>
          <c:extLst>
            <c:ext xmlns:c16="http://schemas.microsoft.com/office/drawing/2014/chart" uri="{C3380CC4-5D6E-409C-BE32-E72D297353CC}">
              <c16:uniqueId val="{00000000-7B2E-4A4D-A9AF-3A7471795B2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15.02</c:v>
                </c:pt>
                <c:pt idx="1">
                  <c:v>16.54</c:v>
                </c:pt>
                <c:pt idx="2">
                  <c:v>13.15</c:v>
                </c:pt>
                <c:pt idx="3">
                  <c:v>13.19</c:v>
                </c:pt>
                <c:pt idx="4">
                  <c:v>14.31</c:v>
                </c:pt>
              </c:numCache>
            </c:numRef>
          </c:val>
          <c:extLst>
            <c:ext xmlns:c16="http://schemas.microsoft.com/office/drawing/2014/chart" uri="{C3380CC4-5D6E-409C-BE32-E72D297353CC}">
              <c16:uniqueId val="{00000001-7B2E-4A4D-A9AF-3A7471795B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2.41</c:v>
                </c:pt>
                <c:pt idx="1">
                  <c:v>1.06</c:v>
                </c:pt>
                <c:pt idx="2">
                  <c:v>-2.82</c:v>
                </c:pt>
                <c:pt idx="3">
                  <c:v>-0.43</c:v>
                </c:pt>
                <c:pt idx="4">
                  <c:v>1.03</c:v>
                </c:pt>
              </c:numCache>
            </c:numRef>
          </c:val>
          <c:smooth val="0"/>
          <c:extLst>
            <c:ext xmlns:c16="http://schemas.microsoft.com/office/drawing/2014/chart" uri="{C3380CC4-5D6E-409C-BE32-E72D297353CC}">
              <c16:uniqueId val="{00000002-7B2E-4A4D-A9AF-3A7471795B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0.13</c:v>
                </c:pt>
                <c:pt idx="2">
                  <c:v>#N/A</c:v>
                </c:pt>
                <c:pt idx="3">
                  <c:v>0.06</c:v>
                </c:pt>
                <c:pt idx="4">
                  <c:v>#N/A</c:v>
                </c:pt>
                <c:pt idx="5">
                  <c:v>0.17</c:v>
                </c:pt>
                <c:pt idx="6">
                  <c:v>#N/A</c:v>
                </c:pt>
                <c:pt idx="7">
                  <c:v>0</c:v>
                </c:pt>
                <c:pt idx="8">
                  <c:v>0</c:v>
                </c:pt>
                <c:pt idx="9">
                  <c:v>0</c:v>
                </c:pt>
              </c:numCache>
            </c:numRef>
          </c:val>
          <c:extLst>
            <c:ext xmlns:c16="http://schemas.microsoft.com/office/drawing/2014/chart" uri="{C3380CC4-5D6E-409C-BE32-E72D297353CC}">
              <c16:uniqueId val="{00000000-18B7-4D82-86CD-5559ED4D978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0.13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8B7-4D82-86CD-5559ED4D978F}"/>
            </c:ext>
          </c:extLst>
        </c:ser>
        <c:ser>
          <c:idx val="2"/>
          <c:order val="2"/>
          <c:tx>
            <c:strRef>
              <c:f>[1]データシート!$A$29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B7-4D82-86CD-5559ED4D978F}"/>
            </c:ext>
          </c:extLst>
        </c:ser>
        <c:ser>
          <c:idx val="3"/>
          <c:order val="3"/>
          <c:tx>
            <c:strRef>
              <c:f>[1]データシート!$A$30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B7-4D82-86CD-5559ED4D978F}"/>
            </c:ext>
          </c:extLst>
        </c:ser>
        <c:ser>
          <c:idx val="4"/>
          <c:order val="4"/>
          <c:tx>
            <c:strRef>
              <c:f>[1]データシート!$A$31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B7-4D82-86CD-5559ED4D978F}"/>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8B7-4D82-86CD-5559ED4D978F}"/>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0.56999999999999995</c:v>
                </c:pt>
                <c:pt idx="2">
                  <c:v>#N/A</c:v>
                </c:pt>
                <c:pt idx="3">
                  <c:v>0.2</c:v>
                </c:pt>
                <c:pt idx="4">
                  <c:v>#N/A</c:v>
                </c:pt>
                <c:pt idx="5">
                  <c:v>0.48</c:v>
                </c:pt>
                <c:pt idx="6">
                  <c:v>#N/A</c:v>
                </c:pt>
                <c:pt idx="7">
                  <c:v>0.62</c:v>
                </c:pt>
                <c:pt idx="8">
                  <c:v>#N/A</c:v>
                </c:pt>
                <c:pt idx="9">
                  <c:v>0.06</c:v>
                </c:pt>
              </c:numCache>
            </c:numRef>
          </c:val>
          <c:extLst>
            <c:ext xmlns:c16="http://schemas.microsoft.com/office/drawing/2014/chart" uri="{C3380CC4-5D6E-409C-BE32-E72D297353CC}">
              <c16:uniqueId val="{00000006-18B7-4D82-86CD-5559ED4D978F}"/>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0.3</c:v>
                </c:pt>
                <c:pt idx="2">
                  <c:v>#N/A</c:v>
                </c:pt>
                <c:pt idx="3">
                  <c:v>0.46</c:v>
                </c:pt>
                <c:pt idx="4">
                  <c:v>#N/A</c:v>
                </c:pt>
                <c:pt idx="5">
                  <c:v>0.01</c:v>
                </c:pt>
                <c:pt idx="6">
                  <c:v>#N/A</c:v>
                </c:pt>
                <c:pt idx="7">
                  <c:v>0.87</c:v>
                </c:pt>
                <c:pt idx="8">
                  <c:v>#N/A</c:v>
                </c:pt>
                <c:pt idx="9">
                  <c:v>0.54</c:v>
                </c:pt>
              </c:numCache>
            </c:numRef>
          </c:val>
          <c:extLst>
            <c:ext xmlns:c16="http://schemas.microsoft.com/office/drawing/2014/chart" uri="{C3380CC4-5D6E-409C-BE32-E72D297353CC}">
              <c16:uniqueId val="{00000007-18B7-4D82-86CD-5559ED4D978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1.88</c:v>
                </c:pt>
                <c:pt idx="2">
                  <c:v>#N/A</c:v>
                </c:pt>
                <c:pt idx="3">
                  <c:v>1.45</c:v>
                </c:pt>
                <c:pt idx="4">
                  <c:v>#N/A</c:v>
                </c:pt>
                <c:pt idx="5">
                  <c:v>2.67</c:v>
                </c:pt>
                <c:pt idx="6">
                  <c:v>#N/A</c:v>
                </c:pt>
                <c:pt idx="7">
                  <c:v>4.07</c:v>
                </c:pt>
                <c:pt idx="8">
                  <c:v>#N/A</c:v>
                </c:pt>
                <c:pt idx="9">
                  <c:v>4.13</c:v>
                </c:pt>
              </c:numCache>
            </c:numRef>
          </c:val>
          <c:extLst>
            <c:ext xmlns:c16="http://schemas.microsoft.com/office/drawing/2014/chart" uri="{C3380CC4-5D6E-409C-BE32-E72D297353CC}">
              <c16:uniqueId val="{00000008-18B7-4D82-86CD-5559ED4D978F}"/>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3.05</c:v>
                </c:pt>
                <c:pt idx="2">
                  <c:v>#N/A</c:v>
                </c:pt>
                <c:pt idx="3">
                  <c:v>3.38</c:v>
                </c:pt>
                <c:pt idx="4">
                  <c:v>#N/A</c:v>
                </c:pt>
                <c:pt idx="5">
                  <c:v>4.3</c:v>
                </c:pt>
                <c:pt idx="6">
                  <c:v>#N/A</c:v>
                </c:pt>
                <c:pt idx="7">
                  <c:v>4.67</c:v>
                </c:pt>
                <c:pt idx="8">
                  <c:v>#N/A</c:v>
                </c:pt>
                <c:pt idx="9">
                  <c:v>4.6900000000000004</c:v>
                </c:pt>
              </c:numCache>
            </c:numRef>
          </c:val>
          <c:extLst>
            <c:ext xmlns:c16="http://schemas.microsoft.com/office/drawing/2014/chart" uri="{C3380CC4-5D6E-409C-BE32-E72D297353CC}">
              <c16:uniqueId val="{00000009-18B7-4D82-86CD-5559ED4D97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4430</c:v>
                </c:pt>
                <c:pt idx="5">
                  <c:v>4129</c:v>
                </c:pt>
                <c:pt idx="8">
                  <c:v>4105</c:v>
                </c:pt>
                <c:pt idx="11">
                  <c:v>3992</c:v>
                </c:pt>
                <c:pt idx="14">
                  <c:v>4072</c:v>
                </c:pt>
              </c:numCache>
            </c:numRef>
          </c:val>
          <c:extLst>
            <c:ext xmlns:c16="http://schemas.microsoft.com/office/drawing/2014/chart" uri="{C3380CC4-5D6E-409C-BE32-E72D297353CC}">
              <c16:uniqueId val="{00000000-6E2E-44BA-80D0-D8EC385DE3B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8</c:v>
                </c:pt>
                <c:pt idx="3">
                  <c:v>4</c:v>
                </c:pt>
                <c:pt idx="6">
                  <c:v>4</c:v>
                </c:pt>
                <c:pt idx="9">
                  <c:v>1</c:v>
                </c:pt>
                <c:pt idx="12">
                  <c:v>1</c:v>
                </c:pt>
              </c:numCache>
            </c:numRef>
          </c:val>
          <c:extLst>
            <c:ext xmlns:c16="http://schemas.microsoft.com/office/drawing/2014/chart" uri="{C3380CC4-5D6E-409C-BE32-E72D297353CC}">
              <c16:uniqueId val="{00000001-6E2E-44BA-80D0-D8EC385DE3B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2E-44BA-80D0-D8EC385DE3B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120</c:v>
                </c:pt>
                <c:pt idx="3">
                  <c:v>78</c:v>
                </c:pt>
                <c:pt idx="6">
                  <c:v>84</c:v>
                </c:pt>
                <c:pt idx="9">
                  <c:v>83</c:v>
                </c:pt>
                <c:pt idx="12">
                  <c:v>73</c:v>
                </c:pt>
              </c:numCache>
            </c:numRef>
          </c:val>
          <c:extLst>
            <c:ext xmlns:c16="http://schemas.microsoft.com/office/drawing/2014/chart" uri="{C3380CC4-5D6E-409C-BE32-E72D297353CC}">
              <c16:uniqueId val="{00000003-6E2E-44BA-80D0-D8EC385DE3B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316</c:v>
                </c:pt>
                <c:pt idx="3">
                  <c:v>280</c:v>
                </c:pt>
                <c:pt idx="6">
                  <c:v>246</c:v>
                </c:pt>
                <c:pt idx="9">
                  <c:v>266</c:v>
                </c:pt>
                <c:pt idx="12">
                  <c:v>248</c:v>
                </c:pt>
              </c:numCache>
            </c:numRef>
          </c:val>
          <c:extLst>
            <c:ext xmlns:c16="http://schemas.microsoft.com/office/drawing/2014/chart" uri="{C3380CC4-5D6E-409C-BE32-E72D297353CC}">
              <c16:uniqueId val="{00000004-6E2E-44BA-80D0-D8EC385DE3B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2E-44BA-80D0-D8EC385DE3B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2E-44BA-80D0-D8EC385DE3B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5326</c:v>
                </c:pt>
                <c:pt idx="3">
                  <c:v>4989</c:v>
                </c:pt>
                <c:pt idx="6">
                  <c:v>4529</c:v>
                </c:pt>
                <c:pt idx="9">
                  <c:v>4402</c:v>
                </c:pt>
                <c:pt idx="12">
                  <c:v>4544</c:v>
                </c:pt>
              </c:numCache>
            </c:numRef>
          </c:val>
          <c:extLst>
            <c:ext xmlns:c16="http://schemas.microsoft.com/office/drawing/2014/chart" uri="{C3380CC4-5D6E-409C-BE32-E72D297353CC}">
              <c16:uniqueId val="{00000007-6E2E-44BA-80D0-D8EC385DE3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1340</c:v>
                </c:pt>
                <c:pt idx="2">
                  <c:v>#N/A</c:v>
                </c:pt>
                <c:pt idx="3">
                  <c:v>#N/A</c:v>
                </c:pt>
                <c:pt idx="4">
                  <c:v>1222</c:v>
                </c:pt>
                <c:pt idx="5">
                  <c:v>#N/A</c:v>
                </c:pt>
                <c:pt idx="6">
                  <c:v>#N/A</c:v>
                </c:pt>
                <c:pt idx="7">
                  <c:v>758</c:v>
                </c:pt>
                <c:pt idx="8">
                  <c:v>#N/A</c:v>
                </c:pt>
                <c:pt idx="9">
                  <c:v>#N/A</c:v>
                </c:pt>
                <c:pt idx="10">
                  <c:v>760</c:v>
                </c:pt>
                <c:pt idx="11">
                  <c:v>#N/A</c:v>
                </c:pt>
                <c:pt idx="12">
                  <c:v>#N/A</c:v>
                </c:pt>
                <c:pt idx="13">
                  <c:v>794</c:v>
                </c:pt>
                <c:pt idx="14">
                  <c:v>#N/A</c:v>
                </c:pt>
              </c:numCache>
            </c:numRef>
          </c:val>
          <c:smooth val="0"/>
          <c:extLst>
            <c:ext xmlns:c16="http://schemas.microsoft.com/office/drawing/2014/chart" uri="{C3380CC4-5D6E-409C-BE32-E72D297353CC}">
              <c16:uniqueId val="{00000008-6E2E-44BA-80D0-D8EC385DE3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37965</c:v>
                </c:pt>
                <c:pt idx="5">
                  <c:v>36605</c:v>
                </c:pt>
                <c:pt idx="8">
                  <c:v>35055</c:v>
                </c:pt>
                <c:pt idx="11">
                  <c:v>35329</c:v>
                </c:pt>
                <c:pt idx="14">
                  <c:v>35113</c:v>
                </c:pt>
              </c:numCache>
            </c:numRef>
          </c:val>
          <c:extLst>
            <c:ext xmlns:c16="http://schemas.microsoft.com/office/drawing/2014/chart" uri="{C3380CC4-5D6E-409C-BE32-E72D297353CC}">
              <c16:uniqueId val="{00000000-ED23-4687-BD95-D4ADC9FAED9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787</c:v>
                </c:pt>
                <c:pt idx="5">
                  <c:v>1169</c:v>
                </c:pt>
                <c:pt idx="8">
                  <c:v>1182</c:v>
                </c:pt>
                <c:pt idx="11">
                  <c:v>1143</c:v>
                </c:pt>
                <c:pt idx="14">
                  <c:v>1074</c:v>
                </c:pt>
              </c:numCache>
            </c:numRef>
          </c:val>
          <c:extLst>
            <c:ext xmlns:c16="http://schemas.microsoft.com/office/drawing/2014/chart" uri="{C3380CC4-5D6E-409C-BE32-E72D297353CC}">
              <c16:uniqueId val="{00000001-ED23-4687-BD95-D4ADC9FAED9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10773</c:v>
                </c:pt>
                <c:pt idx="5">
                  <c:v>10935</c:v>
                </c:pt>
                <c:pt idx="8">
                  <c:v>11226</c:v>
                </c:pt>
                <c:pt idx="11">
                  <c:v>11243</c:v>
                </c:pt>
                <c:pt idx="14">
                  <c:v>11689</c:v>
                </c:pt>
              </c:numCache>
            </c:numRef>
          </c:val>
          <c:extLst>
            <c:ext xmlns:c16="http://schemas.microsoft.com/office/drawing/2014/chart" uri="{C3380CC4-5D6E-409C-BE32-E72D297353CC}">
              <c16:uniqueId val="{00000002-ED23-4687-BD95-D4ADC9FAED9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3-4687-BD95-D4ADC9FAED9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3-4687-BD95-D4ADC9FAED9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138</c:v>
                </c:pt>
                <c:pt idx="3">
                  <c:v>130</c:v>
                </c:pt>
                <c:pt idx="6">
                  <c:v>121</c:v>
                </c:pt>
                <c:pt idx="9">
                  <c:v>112</c:v>
                </c:pt>
                <c:pt idx="12">
                  <c:v>106</c:v>
                </c:pt>
              </c:numCache>
            </c:numRef>
          </c:val>
          <c:extLst>
            <c:ext xmlns:c16="http://schemas.microsoft.com/office/drawing/2014/chart" uri="{C3380CC4-5D6E-409C-BE32-E72D297353CC}">
              <c16:uniqueId val="{00000005-ED23-4687-BD95-D4ADC9FAED9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1489</c:v>
                </c:pt>
                <c:pt idx="3">
                  <c:v>1838</c:v>
                </c:pt>
                <c:pt idx="6">
                  <c:v>1932</c:v>
                </c:pt>
                <c:pt idx="9">
                  <c:v>2058</c:v>
                </c:pt>
                <c:pt idx="12">
                  <c:v>2085</c:v>
                </c:pt>
              </c:numCache>
            </c:numRef>
          </c:val>
          <c:extLst>
            <c:ext xmlns:c16="http://schemas.microsoft.com/office/drawing/2014/chart" uri="{C3380CC4-5D6E-409C-BE32-E72D297353CC}">
              <c16:uniqueId val="{00000006-ED23-4687-BD95-D4ADC9FAED9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1306</c:v>
                </c:pt>
                <c:pt idx="3">
                  <c:v>1220</c:v>
                </c:pt>
                <c:pt idx="6">
                  <c:v>1139</c:v>
                </c:pt>
                <c:pt idx="9">
                  <c:v>1084</c:v>
                </c:pt>
                <c:pt idx="12">
                  <c:v>1093</c:v>
                </c:pt>
              </c:numCache>
            </c:numRef>
          </c:val>
          <c:extLst>
            <c:ext xmlns:c16="http://schemas.microsoft.com/office/drawing/2014/chart" uri="{C3380CC4-5D6E-409C-BE32-E72D297353CC}">
              <c16:uniqueId val="{00000007-ED23-4687-BD95-D4ADC9FAED9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2732</c:v>
                </c:pt>
                <c:pt idx="3">
                  <c:v>2651</c:v>
                </c:pt>
                <c:pt idx="6">
                  <c:v>2586</c:v>
                </c:pt>
                <c:pt idx="9">
                  <c:v>2480</c:v>
                </c:pt>
                <c:pt idx="12">
                  <c:v>2376</c:v>
                </c:pt>
              </c:numCache>
            </c:numRef>
          </c:val>
          <c:extLst>
            <c:ext xmlns:c16="http://schemas.microsoft.com/office/drawing/2014/chart" uri="{C3380CC4-5D6E-409C-BE32-E72D297353CC}">
              <c16:uniqueId val="{00000008-ED23-4687-BD95-D4ADC9FAED9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326</c:v>
                </c:pt>
                <c:pt idx="3">
                  <c:v>170</c:v>
                </c:pt>
                <c:pt idx="6">
                  <c:v>159</c:v>
                </c:pt>
                <c:pt idx="9">
                  <c:v>148</c:v>
                </c:pt>
                <c:pt idx="12">
                  <c:v>137</c:v>
                </c:pt>
              </c:numCache>
            </c:numRef>
          </c:val>
          <c:extLst>
            <c:ext xmlns:c16="http://schemas.microsoft.com/office/drawing/2014/chart" uri="{C3380CC4-5D6E-409C-BE32-E72D297353CC}">
              <c16:uniqueId val="{00000009-ED23-4687-BD95-D4ADC9FAED9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45600</c:v>
                </c:pt>
                <c:pt idx="3">
                  <c:v>44629</c:v>
                </c:pt>
                <c:pt idx="6">
                  <c:v>43923</c:v>
                </c:pt>
                <c:pt idx="9">
                  <c:v>44196</c:v>
                </c:pt>
                <c:pt idx="12">
                  <c:v>44442</c:v>
                </c:pt>
              </c:numCache>
            </c:numRef>
          </c:val>
          <c:extLst>
            <c:ext xmlns:c16="http://schemas.microsoft.com/office/drawing/2014/chart" uri="{C3380CC4-5D6E-409C-BE32-E72D297353CC}">
              <c16:uniqueId val="{0000000A-ED23-4687-BD95-D4ADC9FAED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2067</c:v>
                </c:pt>
                <c:pt idx="2">
                  <c:v>#N/A</c:v>
                </c:pt>
                <c:pt idx="3">
                  <c:v>#N/A</c:v>
                </c:pt>
                <c:pt idx="4">
                  <c:v>1929</c:v>
                </c:pt>
                <c:pt idx="5">
                  <c:v>#N/A</c:v>
                </c:pt>
                <c:pt idx="6">
                  <c:v>#N/A</c:v>
                </c:pt>
                <c:pt idx="7">
                  <c:v>2397</c:v>
                </c:pt>
                <c:pt idx="8">
                  <c:v>#N/A</c:v>
                </c:pt>
                <c:pt idx="9">
                  <c:v>#N/A</c:v>
                </c:pt>
                <c:pt idx="10">
                  <c:v>2363</c:v>
                </c:pt>
                <c:pt idx="11">
                  <c:v>#N/A</c:v>
                </c:pt>
                <c:pt idx="12">
                  <c:v>#N/A</c:v>
                </c:pt>
                <c:pt idx="13">
                  <c:v>2362</c:v>
                </c:pt>
                <c:pt idx="14">
                  <c:v>#N/A</c:v>
                </c:pt>
              </c:numCache>
            </c:numRef>
          </c:val>
          <c:smooth val="0"/>
          <c:extLst>
            <c:ext xmlns:c16="http://schemas.microsoft.com/office/drawing/2014/chart" uri="{C3380CC4-5D6E-409C-BE32-E72D297353CC}">
              <c16:uniqueId val="{0000000B-ED23-4687-BD95-D4ADC9FAED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2306</c:v>
                </c:pt>
                <c:pt idx="1">
                  <c:v>2247</c:v>
                </c:pt>
                <c:pt idx="2">
                  <c:v>2417</c:v>
                </c:pt>
              </c:numCache>
            </c:numRef>
          </c:val>
          <c:extLst>
            <c:ext xmlns:c16="http://schemas.microsoft.com/office/drawing/2014/chart" uri="{C3380CC4-5D6E-409C-BE32-E72D297353CC}">
              <c16:uniqueId val="{00000000-DB18-430D-9706-BFAA68D8850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4049</c:v>
                </c:pt>
                <c:pt idx="1">
                  <c:v>4349</c:v>
                </c:pt>
                <c:pt idx="2">
                  <c:v>4509</c:v>
                </c:pt>
              </c:numCache>
            </c:numRef>
          </c:val>
          <c:extLst>
            <c:ext xmlns:c16="http://schemas.microsoft.com/office/drawing/2014/chart" uri="{C3380CC4-5D6E-409C-BE32-E72D297353CC}">
              <c16:uniqueId val="{00000001-DB18-430D-9706-BFAA68D8850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8755</c:v>
                </c:pt>
                <c:pt idx="1">
                  <c:v>8471</c:v>
                </c:pt>
                <c:pt idx="2">
                  <c:v>8365</c:v>
                </c:pt>
              </c:numCache>
            </c:numRef>
          </c:val>
          <c:extLst>
            <c:ext xmlns:c16="http://schemas.microsoft.com/office/drawing/2014/chart" uri="{C3380CC4-5D6E-409C-BE32-E72D297353CC}">
              <c16:uniqueId val="{00000002-DB18-430D-9706-BFAA68D885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{A4ABFB29-90C7-4162-8D3F-44A960C1C2DA}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CA5-437D-9E45-C60906556B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{1AB9AEAE-C584-4221-8F62-97FE02A7C979}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A5-437D-9E45-C60906556B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{9FC93450-6514-4DED-853D-F94C5AE1A5A4}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A5-437D-9E45-C60906556B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{5AA9E070-F3ED-446A-B21B-3BAD0014C94B}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A5-437D-9E45-C60906556B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{4D010AC9-88B5-47CF-8F65-87E203637486}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A5-437D-9E45-C60906556B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{FE8F3933-18D4-4677-8478-E3EFDF6060CC}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CA5-437D-9E45-C60906556B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{0BE18A44-3C5A-4FA3-8644-1D582E882BFB}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CA5-437D-9E45-C60906556B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{745DF714-EA82-414C-ADE4-DAB098D03233}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CA5-437D-9E45-C60906556B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{52CE5B50-099B-4B63-977A-43EFF0EE7AEA}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CA5-437D-9E45-C60906556B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47.3</c:v>
                </c:pt>
                <c:pt idx="16">
                  <c:v>52.7</c:v>
                </c:pt>
                <c:pt idx="24">
                  <c:v>50.5</c:v>
                </c:pt>
                <c:pt idx="32">
                  <c:v>51.5</c:v>
                </c:pt>
              </c:numCache>
            </c:numRef>
          </c:xVal>
          <c:yVal>
            <c:numRef>
              <c:f>公会計指標分析・財政指標組合せ分析表!$BP$51:$DC$51</c:f>
              <c:numCache>
                <c:formatCode>#,##0.0;"▲ "#,##0.0</c:formatCode>
                <c:ptCount val="40"/>
                <c:pt idx="8">
                  <c:v>13.6</c:v>
                </c:pt>
                <c:pt idx="16">
                  <c:v>17.600000000000001</c:v>
                </c:pt>
                <c:pt idx="24">
                  <c:v>17.899999999999999</c:v>
                </c:pt>
                <c:pt idx="32">
                  <c:v>18.100000000000001</c:v>
                </c:pt>
              </c:numCache>
            </c:numRef>
          </c:yVal>
          <c:smooth val="0"/>
          <c:extLst>
            <c:ext xmlns:c16="http://schemas.microsoft.com/office/drawing/2014/chart" uri="{C3380CC4-5D6E-409C-BE32-E72D297353CC}">
              <c16:uniqueId val="{00000009-2CA5-437D-9E45-C60906556B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{A58B4910-206C-4DD5-B5F8-218429FD7A6A}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CA5-437D-9E45-C60906556B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{1A7FFFD7-BAF5-4670-AC6A-8BD512F92AE8}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A5-437D-9E45-C60906556B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{1D9B44F0-9704-44AA-A888-B5E89DBDEB98}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A5-437D-9E45-C60906556B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{F9A8E625-3EDB-422E-9CA7-31239F80FC8E}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A5-437D-9E45-C60906556B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{0C4467B6-33CB-4532-8A60-1B341AE6075A}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A5-437D-9E45-C60906556B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{4834B416-FE5B-4D92-840B-5B932BB4D151}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CA5-437D-9E45-C60906556B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{D43E41BE-85EF-46E6-8CF2-956148511E50}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CA5-437D-9E45-C60906556B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{51DE5F4A-AC3F-4E89-BC16-EDC4897653A8}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CA5-437D-9E45-C60906556B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{07254E0F-C1B3-4263-9C7D-86C1036D0A94}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CA5-437D-9E45-C60906556B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2CA5-437D-9E45-C60906556BA1}"/>
            </c:ext>
          </c:extLst>
        </c:ser>
        <c:dLbls>
          <c:showLegendKey val="0"/>
          <c:showVal val="1"/>
          <c:showCatName val="0"/>
          <c:showSerName val="0"/>
          <c:showPercent val="0"/>
          <c:showBubbleSize val="0"/>
        </c:dLbls>
        <c:axId val="46179840"/>
        <c:axId val="46181760"/>
      </c:scatterChart>
      <c:valAx>
        <c:axId val="46179840"/>
        <c:scaling>
          <c:orientation val="minMax"/>
          <c:max val="64"/>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{0DEBD586-F782-4971-8E2F-5D96E1E8306D}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4D2-4CC3-BFAC-535DC6DD1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{209DA3CB-B9A0-48C1-BE8E-A2B18D9E96B0}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D2-4CC3-BFAC-535DC6DD1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{16848166-3591-4808-983C-9B64CD398412}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D2-4CC3-BFAC-535DC6DD1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{43A4212D-9B75-432E-8E14-B509320DBCCE}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D2-4CC3-BFAC-535DC6DD1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{12703F92-FA86-4067-B7A1-4021266364BB}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D2-4CC3-BFAC-535DC6DD1E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{C20E37D9-32DF-4CA3-944D-F699F322D756}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4D2-4CC3-BFAC-535DC6DD1E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{41528328-C2B2-4B65-941A-B6493707F7B7}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4D2-4CC3-BFAC-535DC6DD1E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{F361CB72-FAE7-491D-AC32-CA3114E646EE}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4D2-4CC3-BFAC-535DC6DD1E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{119B56A1-7ED3-43D5-A1D5-5534CCE02616}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4D2-4CC3-BFAC-535DC6DD1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7.8</c:v>
                </c:pt>
                <c:pt idx="24">
                  <c:v>6.6</c:v>
                </c:pt>
                <c:pt idx="32">
                  <c:v>5.8</c:v>
                </c:pt>
              </c:numCache>
            </c:numRef>
          </c:xVal>
          <c:yVal>
            <c:numRef>
              <c:f>公会計指標分析・財政指標組合せ分析表!$BP$73:$DC$73</c:f>
              <c:numCache>
                <c:formatCode>#,##0.0;"▲ "#,##0.0</c:formatCode>
                <c:ptCount val="40"/>
                <c:pt idx="0">
                  <c:v>14.1</c:v>
                </c:pt>
                <c:pt idx="8">
                  <c:v>13.6</c:v>
                </c:pt>
                <c:pt idx="16">
                  <c:v>17.600000000000001</c:v>
                </c:pt>
                <c:pt idx="24">
                  <c:v>17.899999999999999</c:v>
                </c:pt>
                <c:pt idx="32">
                  <c:v>18.100000000000001</c:v>
                </c:pt>
              </c:numCache>
            </c:numRef>
          </c:yVal>
          <c:smooth val="0"/>
          <c:extLst>
            <c:ext xmlns:c16="http://schemas.microsoft.com/office/drawing/2014/chart" uri="{C3380CC4-5D6E-409C-BE32-E72D297353CC}">
              <c16:uniqueId val="{00000009-D4D2-4CC3-BFAC-535DC6DD1E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{1CA04826-8D2B-468F-BFAB-0362D5918912}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4D2-4CC3-BFAC-535DC6DD1E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{DDA0A2F0-80C9-4E27-A1BA-3961D65700F5}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D2-4CC3-BFAC-535DC6DD1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{33EDAFFC-E3E7-4A94-9576-75C718E5199F}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D2-4CC3-BFAC-535DC6DD1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{657FF3A7-3FC9-4230-A50B-6E8D51DA6C23}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D2-4CC3-BFAC-535DC6DD1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{3489AFF2-A30D-43EA-8AEE-6260D6F05253}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D2-4CC3-BFAC-535DC6DD1E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{020BED5E-877E-4511-A381-790BD90231C6}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4D2-4CC3-BFAC-535DC6DD1E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{E69C5050-C0A2-48C5-BC1E-AF5FEF43773C}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4D2-4CC3-BFAC-535DC6DD1EFF}"/>
                </c:ext>
              </c:extLst>
            </c:dLbl>
            <c:dLbl>
              <c:idx val="24"/>
              <c:layout>
                <c:manualLayout>
                  <c:x val="-2.560631070860787E-2"/>
                  <c:y val="-5.088423440671220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{7A630FEB-8AA2-4938-A845-5A54BDCE386B}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4D2-4CC3-BFAC-535DC6DD1EFF}"/>
                </c:ext>
              </c:extLst>
            </c:dLbl>
            <c:dLbl>
              <c:idx val="32"/>
              <c:layout>
                <c:manualLayout>
                  <c:x val="-3.7662023635578343E-2"/>
                  <c:y val="-7.39490597688756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{9B98FBF6-90AD-413E-BFB8-9CEB047B95C8}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4D2-4CC3-BFAC-535DC6DD1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4D2-4CC3-BFAC-535DC6DD1EFF}"/>
            </c:ext>
          </c:extLst>
        </c:ser>
        <c:dLbls>
          <c:showLegendKey val="0"/>
          <c:showVal val="1"/>
          <c:showCatName val="0"/>
          <c:showSerName val="0"/>
          <c:showPercent val="0"/>
          <c:showBubbleSize val="0"/>
        </c:dLbls>
        <c:axId val="84219776"/>
        <c:axId val="84234240"/>
      </c:scatterChart>
      <c:valAx>
        <c:axId val="84219776"/>
        <c:scaling>
          <c:orientation val="minMax"/>
          <c:max val="11.2"/>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年度までは元利償還金が縮小して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は、近年の大型事業（対馬病院建設負担金等）に係る地方債の元金償還開始や、合併特例債の終了による交付税措置率の低い地方債発行の増等により実質公債費比率の分子の増加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していくこと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普通交付税の減額による分母の減少も見込まれるため、繰上償還を積極的に実施するとともに起債の抑制に努め、分子の増加抑制を図る。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近年の大型事業（対馬博物館建設事業等）により地方債残高は増加しており、今後も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普通交付税の減額による分母の減少、合併特例債の終了や基金残高の減少等による分子の増加により将来負担比率の上昇が見込まれる。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利率の高い地方債の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繰上償還を積極的に実施するとともに起債の抑制、事務事業の効率化による職員数の削減に努め、分子の増加抑制を図る。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今後増額する見込みである公債費の財源確保のための減債基金への積み立て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百万、ふるさと納税の増によるがんばれ国境の島対馬ふるさと応援基金への積み立て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百万円を実施し、普通交付税の減等により、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万円等を取り崩したため、基金全体とし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過疎地域自立支援促進特別事業基金：過疎地域における住民福祉の向上、雇用の増大、地域格差の是正及び美しく風格ある地域の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形成を計画的かつ円滑に促進する。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厳原港国内ターミナル整備事業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合併振興基金：対馬クリーンセンター基幹改良事業等の財源として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なり、その寄附金を管理運営するための当基金が増となった。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百万円を限度に取り崩していく見込みである。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公有財産売払収入の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近年の大型事業（対馬病院建設負担金等）に係る市債の元金償還の開始、合併特例債の発行終了による交付税措置率の低い市債の増等により、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公債費が増加する見込みである。実質公債費比率の上昇を抑制するため、減債基金を活用した積極的な繰上償還を実施していく。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全国・長崎県の平均値と比べて低い水準にあり、老朽化の度合いが比較的低い状況にある。しかし、建築から３０年以上が経過した施設が多く、事業費の平準化等を図るため、計画的に更新・改修等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10160</xdr:rowOff>
    </xdr:from>
    <xdr:to>
      <xdr:col>23</xdr:col>
      <xdr:colOff>136525</xdr:colOff>
      <xdr:row>28</xdr:row>
      <xdr:rowOff>111760</xdr:rowOff>
    </xdr:to>
    <xdr:sp macro="" textlink="">
      <xdr:nvSpPr>
        <xdr:cNvPr id="79" name="楕円 78"/>
        <xdr:cNvSpPr/>
      </xdr:nvSpPr>
      <xdr:spPr>
        <a:xfrm>
          <a:off x="47117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33037</xdr:rowOff>
    </xdr:from>
    <xdr:ext cx="405111" cy="259045"/>
    <xdr:sp macro="" textlink="">
      <xdr:nvSpPr>
        <xdr:cNvPr id="80" name="有形固定資産減価償却率該当値テキスト"/>
        <xdr:cNvSpPr txBox="1"/>
      </xdr:nvSpPr>
      <xdr:spPr>
        <a:xfrm>
          <a:off x="4813300"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1" name="楕円 80"/>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60960</xdr:rowOff>
    </xdr:to>
    <xdr:cxnSp macro="">
      <xdr:nvCxnSpPr>
        <xdr:cNvPr id="82" name="直線コネクタ 81"/>
        <xdr:cNvCxnSpPr/>
      </xdr:nvCxnSpPr>
      <xdr:spPr>
        <a:xfrm>
          <a:off x="4051300" y="561149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36068</xdr:rowOff>
    </xdr:from>
    <xdr:to>
      <xdr:col>15</xdr:col>
      <xdr:colOff>187325</xdr:colOff>
      <xdr:row>28</xdr:row>
      <xdr:rowOff>137668</xdr:rowOff>
    </xdr:to>
    <xdr:sp macro="" textlink="">
      <xdr:nvSpPr>
        <xdr:cNvPr id="83" name="楕円 82"/>
        <xdr:cNvSpPr/>
      </xdr:nvSpPr>
      <xdr:spPr>
        <a:xfrm>
          <a:off x="3238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86868</xdr:rowOff>
    </xdr:to>
    <xdr:cxnSp macro="">
      <xdr:nvCxnSpPr>
        <xdr:cNvPr id="84" name="直線コネクタ 83"/>
        <xdr:cNvCxnSpPr/>
      </xdr:nvCxnSpPr>
      <xdr:spPr>
        <a:xfrm flipV="1">
          <a:off x="3289300" y="561149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90932</xdr:rowOff>
    </xdr:from>
    <xdr:to>
      <xdr:col>11</xdr:col>
      <xdr:colOff>187325</xdr:colOff>
      <xdr:row>28</xdr:row>
      <xdr:rowOff>21082</xdr:rowOff>
    </xdr:to>
    <xdr:sp macro="" textlink="">
      <xdr:nvSpPr>
        <xdr:cNvPr id="85" name="楕円 84"/>
        <xdr:cNvSpPr/>
      </xdr:nvSpPr>
      <xdr:spPr>
        <a:xfrm>
          <a:off x="2476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28</xdr:row>
      <xdr:rowOff>86868</xdr:rowOff>
    </xdr:to>
    <xdr:cxnSp macro="">
      <xdr:nvCxnSpPr>
        <xdr:cNvPr id="86" name="直線コネクタ 85"/>
        <xdr:cNvCxnSpPr/>
      </xdr:nvCxnSpPr>
      <xdr:spPr>
        <a:xfrm>
          <a:off x="2527300" y="5542407"/>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1" name="n_1mainValue有形固定資産減価償却率"/>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154195</xdr:rowOff>
    </xdr:from>
    <xdr:ext cx="405111" cy="259045"/>
    <xdr:sp macro="" textlink="">
      <xdr:nvSpPr>
        <xdr:cNvPr id="92" name="n_2mainValue有形固定資産減価償却率"/>
        <xdr:cNvSpPr txBox="1"/>
      </xdr:nvSpPr>
      <xdr:spPr>
        <a:xfrm>
          <a:off x="3086744" y="538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37609</xdr:rowOff>
    </xdr:from>
    <xdr:ext cx="405111" cy="259045"/>
    <xdr:sp macro="" textlink="">
      <xdr:nvSpPr>
        <xdr:cNvPr id="93" name="n_3mainValue有形固定資産減価償却率"/>
        <xdr:cNvSpPr txBox="1"/>
      </xdr:nvSpPr>
      <xdr:spPr>
        <a:xfrm>
          <a:off x="2324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債務償還可能年数は、長崎県平均、類似団体内</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全国の平均値と比べると低い水準であり、債務償還能力は比較的高い状態である。しかし、</a:t>
          </a:r>
          <a:r>
            <a:rPr lang="ja-JP" altLang="ja-JP" sz="1100">
              <a:solidFill>
                <a:schemeClr val="dk1"/>
              </a:solidFill>
              <a:effectLst/>
              <a:latin typeface="+mn-lt"/>
              <a:ea typeface="+mn-ea"/>
              <a:cs typeface="+mn-cs"/>
            </a:rPr>
            <a:t>本市の地方債残高は高い水準であるため、積極的な繰上償還や起債の抑制に努める必要がある。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45152</xdr:rowOff>
    </xdr:from>
    <xdr:to>
      <xdr:col>76</xdr:col>
      <xdr:colOff>73025</xdr:colOff>
      <xdr:row>29</xdr:row>
      <xdr:rowOff>146752</xdr:rowOff>
    </xdr:to>
    <xdr:sp macro="" textlink="">
      <xdr:nvSpPr>
        <xdr:cNvPr id="140" name="楕円 139"/>
        <xdr:cNvSpPr/>
      </xdr:nvSpPr>
      <xdr:spPr>
        <a:xfrm>
          <a:off x="14744700" y="5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68029</xdr:rowOff>
    </xdr:from>
    <xdr:ext cx="469744" cy="259045"/>
    <xdr:sp macro="" textlink="">
      <xdr:nvSpPr>
        <xdr:cNvPr id="141" name="債務償還比率該当値テキスト"/>
        <xdr:cNvSpPr txBox="1"/>
      </xdr:nvSpPr>
      <xdr:spPr>
        <a:xfrm>
          <a:off x="14846300" y="56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49881</xdr:rowOff>
    </xdr:from>
    <xdr:to>
      <xdr:col>72</xdr:col>
      <xdr:colOff>123825</xdr:colOff>
      <xdr:row>29</xdr:row>
      <xdr:rowOff>151481</xdr:rowOff>
    </xdr:to>
    <xdr:sp macro="" textlink="">
      <xdr:nvSpPr>
        <xdr:cNvPr id="142" name="楕円 141"/>
        <xdr:cNvSpPr/>
      </xdr:nvSpPr>
      <xdr:spPr>
        <a:xfrm>
          <a:off x="14033500" y="57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95952</xdr:rowOff>
    </xdr:from>
    <xdr:to>
      <xdr:col>76</xdr:col>
      <xdr:colOff>22225</xdr:colOff>
      <xdr:row>29</xdr:row>
      <xdr:rowOff>100681</xdr:rowOff>
    </xdr:to>
    <xdr:cxnSp macro="">
      <xdr:nvCxnSpPr>
        <xdr:cNvPr id="143" name="直線コネクタ 142"/>
        <xdr:cNvCxnSpPr/>
      </xdr:nvCxnSpPr>
      <xdr:spPr>
        <a:xfrm flipV="1">
          <a:off x="14084300" y="5839527"/>
          <a:ext cx="711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17085</xdr:rowOff>
    </xdr:from>
    <xdr:to>
      <xdr:col>68</xdr:col>
      <xdr:colOff>123825</xdr:colOff>
      <xdr:row>29</xdr:row>
      <xdr:rowOff>118685</xdr:rowOff>
    </xdr:to>
    <xdr:sp macro="" textlink="">
      <xdr:nvSpPr>
        <xdr:cNvPr id="144" name="楕円 143"/>
        <xdr:cNvSpPr/>
      </xdr:nvSpPr>
      <xdr:spPr>
        <a:xfrm>
          <a:off x="13271500" y="57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67885</xdr:rowOff>
    </xdr:from>
    <xdr:to>
      <xdr:col>72</xdr:col>
      <xdr:colOff>73025</xdr:colOff>
      <xdr:row>29</xdr:row>
      <xdr:rowOff>100681</xdr:rowOff>
    </xdr:to>
    <xdr:cxnSp macro="">
      <xdr:nvCxnSpPr>
        <xdr:cNvPr id="145" name="直線コネクタ 144"/>
        <xdr:cNvCxnSpPr/>
      </xdr:nvCxnSpPr>
      <xdr:spPr>
        <a:xfrm>
          <a:off x="13322300" y="5811460"/>
          <a:ext cx="762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170337</xdr:rowOff>
    </xdr:from>
    <xdr:to>
      <xdr:col>64</xdr:col>
      <xdr:colOff>123825</xdr:colOff>
      <xdr:row>29</xdr:row>
      <xdr:rowOff>100487</xdr:rowOff>
    </xdr:to>
    <xdr:sp macro="" textlink="">
      <xdr:nvSpPr>
        <xdr:cNvPr id="146" name="楕円 145"/>
        <xdr:cNvSpPr/>
      </xdr:nvSpPr>
      <xdr:spPr>
        <a:xfrm>
          <a:off x="12509500" y="57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49687</xdr:rowOff>
    </xdr:from>
    <xdr:to>
      <xdr:col>68</xdr:col>
      <xdr:colOff>73025</xdr:colOff>
      <xdr:row>29</xdr:row>
      <xdr:rowOff>67885</xdr:rowOff>
    </xdr:to>
    <xdr:cxnSp macro="">
      <xdr:nvCxnSpPr>
        <xdr:cNvPr id="147" name="直線コネクタ 146"/>
        <xdr:cNvCxnSpPr/>
      </xdr:nvCxnSpPr>
      <xdr:spPr>
        <a:xfrm>
          <a:off x="12560300" y="5793262"/>
          <a:ext cx="762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127980</xdr:rowOff>
    </xdr:from>
    <xdr:to>
      <xdr:col>60</xdr:col>
      <xdr:colOff>123825</xdr:colOff>
      <xdr:row>29</xdr:row>
      <xdr:rowOff>58130</xdr:rowOff>
    </xdr:to>
    <xdr:sp macro="" textlink="">
      <xdr:nvSpPr>
        <xdr:cNvPr id="148" name="楕円 147"/>
        <xdr:cNvSpPr/>
      </xdr:nvSpPr>
      <xdr:spPr>
        <a:xfrm>
          <a:off x="11747500" y="57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7330</xdr:rowOff>
    </xdr:from>
    <xdr:to>
      <xdr:col>64</xdr:col>
      <xdr:colOff>73025</xdr:colOff>
      <xdr:row>29</xdr:row>
      <xdr:rowOff>49687</xdr:rowOff>
    </xdr:to>
    <xdr:cxnSp macro="">
      <xdr:nvCxnSpPr>
        <xdr:cNvPr id="149" name="直線コネクタ 148"/>
        <xdr:cNvCxnSpPr/>
      </xdr:nvCxnSpPr>
      <xdr:spPr>
        <a:xfrm>
          <a:off x="11798300" y="5750905"/>
          <a:ext cx="762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168008</xdr:rowOff>
    </xdr:from>
    <xdr:ext cx="469744" cy="259045"/>
    <xdr:sp macro="" textlink="">
      <xdr:nvSpPr>
        <xdr:cNvPr id="154" name="n_1mainValue債務償還比率"/>
        <xdr:cNvSpPr txBox="1"/>
      </xdr:nvSpPr>
      <xdr:spPr>
        <a:xfrm>
          <a:off x="13836727" y="55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135212</xdr:rowOff>
    </xdr:from>
    <xdr:ext cx="469744" cy="259045"/>
    <xdr:sp macro="" textlink="">
      <xdr:nvSpPr>
        <xdr:cNvPr id="155" name="n_2mainValue債務償還比率"/>
        <xdr:cNvSpPr txBox="1"/>
      </xdr:nvSpPr>
      <xdr:spPr>
        <a:xfrm>
          <a:off x="13087427" y="55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117014</xdr:rowOff>
    </xdr:from>
    <xdr:ext cx="469744" cy="259045"/>
    <xdr:sp macro="" textlink="">
      <xdr:nvSpPr>
        <xdr:cNvPr id="156" name="n_3mainValue債務償還比率"/>
        <xdr:cNvSpPr txBox="1"/>
      </xdr:nvSpPr>
      <xdr:spPr>
        <a:xfrm>
          <a:off x="12325427" y="55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74657</xdr:rowOff>
    </xdr:from>
    <xdr:ext cx="469744" cy="259045"/>
    <xdr:sp macro="" textlink="">
      <xdr:nvSpPr>
        <xdr:cNvPr id="157" name="n_4mainValue債務償還比率"/>
        <xdr:cNvSpPr txBox="1"/>
      </xdr:nvSpPr>
      <xdr:spPr>
        <a:xfrm>
          <a:off x="11563427" y="54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4" name="楕円 73"/>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85833</xdr:rowOff>
    </xdr:from>
    <xdr:ext cx="405111" cy="259045"/>
    <xdr:sp macro="" textlink="">
      <xdr:nvSpPr>
        <xdr:cNvPr id="75" name="【道路】&#10;有形固定資産減価償却率該当値テキスト"/>
        <xdr:cNvSpPr txBox="1"/>
      </xdr:nvSpPr>
      <xdr:spPr>
        <a:xfrm>
          <a:off x="4673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113756</xdr:rowOff>
    </xdr:to>
    <xdr:cxnSp macro="">
      <xdr:nvCxnSpPr>
        <xdr:cNvPr id="77" name="直線コネクタ 76"/>
        <xdr:cNvCxnSpPr/>
      </xdr:nvCxnSpPr>
      <xdr:spPr>
        <a:xfrm>
          <a:off x="3797300" y="64345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90896</xdr:rowOff>
    </xdr:to>
    <xdr:cxnSp macro="">
      <xdr:nvCxnSpPr>
        <xdr:cNvPr id="79" name="直線コネクタ 78"/>
        <xdr:cNvCxnSpPr/>
      </xdr:nvCxnSpPr>
      <xdr:spPr>
        <a:xfrm>
          <a:off x="2908300" y="6421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77833</xdr:rowOff>
    </xdr:to>
    <xdr:cxnSp macro="">
      <xdr:nvCxnSpPr>
        <xdr:cNvPr id="81" name="直線コネクタ 80"/>
        <xdr:cNvCxnSpPr/>
      </xdr:nvCxnSpPr>
      <xdr:spPr>
        <a:xfrm>
          <a:off x="2019300" y="634800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6" name="n_1mainValue【道路】&#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7" name="n_2mainValue【道路】&#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8" name="n_3mainValue【道路】&#10;有形固定資産減価償却率"/>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6993</xdr:rowOff>
    </xdr:from>
    <xdr:to>
      <xdr:col>55</xdr:col>
      <xdr:colOff>50800</xdr:colOff>
      <xdr:row>40</xdr:row>
      <xdr:rowOff>108593</xdr:rowOff>
    </xdr:to>
    <xdr:sp macro="" textlink="">
      <xdr:nvSpPr>
        <xdr:cNvPr id="126" name="楕円 125"/>
        <xdr:cNvSpPr/>
      </xdr:nvSpPr>
      <xdr:spPr>
        <a:xfrm>
          <a:off x="10426700" y="68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29870</xdr:rowOff>
    </xdr:from>
    <xdr:ext cx="534377" cy="259045"/>
    <xdr:sp macro="" textlink="">
      <xdr:nvSpPr>
        <xdr:cNvPr id="127" name="【道路】&#10;一人当たり延長該当値テキスト"/>
        <xdr:cNvSpPr txBox="1"/>
      </xdr:nvSpPr>
      <xdr:spPr>
        <a:xfrm>
          <a:off x="10515600" y="67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11995</xdr:rowOff>
    </xdr:from>
    <xdr:to>
      <xdr:col>50</xdr:col>
      <xdr:colOff>165100</xdr:colOff>
      <xdr:row>40</xdr:row>
      <xdr:rowOff>113595</xdr:rowOff>
    </xdr:to>
    <xdr:sp macro="" textlink="">
      <xdr:nvSpPr>
        <xdr:cNvPr id="128" name="楕円 127"/>
        <xdr:cNvSpPr/>
      </xdr:nvSpPr>
      <xdr:spPr>
        <a:xfrm>
          <a:off x="9588500" y="68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57793</xdr:rowOff>
    </xdr:from>
    <xdr:to>
      <xdr:col>55</xdr:col>
      <xdr:colOff>0</xdr:colOff>
      <xdr:row>40</xdr:row>
      <xdr:rowOff>62795</xdr:rowOff>
    </xdr:to>
    <xdr:cxnSp macro="">
      <xdr:nvCxnSpPr>
        <xdr:cNvPr id="129" name="直線コネクタ 128"/>
        <xdr:cNvCxnSpPr/>
      </xdr:nvCxnSpPr>
      <xdr:spPr>
        <a:xfrm flipV="1">
          <a:off x="9639300" y="6915793"/>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15140</xdr:rowOff>
    </xdr:from>
    <xdr:to>
      <xdr:col>46</xdr:col>
      <xdr:colOff>38100</xdr:colOff>
      <xdr:row>40</xdr:row>
      <xdr:rowOff>116740</xdr:rowOff>
    </xdr:to>
    <xdr:sp macro="" textlink="">
      <xdr:nvSpPr>
        <xdr:cNvPr id="130" name="楕円 129"/>
        <xdr:cNvSpPr/>
      </xdr:nvSpPr>
      <xdr:spPr>
        <a:xfrm>
          <a:off x="8699500" y="68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62795</xdr:rowOff>
    </xdr:from>
    <xdr:to>
      <xdr:col>50</xdr:col>
      <xdr:colOff>114300</xdr:colOff>
      <xdr:row>40</xdr:row>
      <xdr:rowOff>65940</xdr:rowOff>
    </xdr:to>
    <xdr:cxnSp macro="">
      <xdr:nvCxnSpPr>
        <xdr:cNvPr id="131" name="直線コネクタ 130"/>
        <xdr:cNvCxnSpPr/>
      </xdr:nvCxnSpPr>
      <xdr:spPr>
        <a:xfrm flipV="1">
          <a:off x="8750300" y="692079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43295</xdr:rowOff>
    </xdr:from>
    <xdr:to>
      <xdr:col>41</xdr:col>
      <xdr:colOff>101600</xdr:colOff>
      <xdr:row>39</xdr:row>
      <xdr:rowOff>144895</xdr:rowOff>
    </xdr:to>
    <xdr:sp macro="" textlink="">
      <xdr:nvSpPr>
        <xdr:cNvPr id="132" name="楕円 131"/>
        <xdr:cNvSpPr/>
      </xdr:nvSpPr>
      <xdr:spPr>
        <a:xfrm>
          <a:off x="7810500" y="6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94095</xdr:rowOff>
    </xdr:from>
    <xdr:to>
      <xdr:col>45</xdr:col>
      <xdr:colOff>177800</xdr:colOff>
      <xdr:row>40</xdr:row>
      <xdr:rowOff>65940</xdr:rowOff>
    </xdr:to>
    <xdr:cxnSp macro="">
      <xdr:nvCxnSpPr>
        <xdr:cNvPr id="133" name="直線コネクタ 132"/>
        <xdr:cNvCxnSpPr/>
      </xdr:nvCxnSpPr>
      <xdr:spPr>
        <a:xfrm>
          <a:off x="7861300" y="6780645"/>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130122</xdr:rowOff>
    </xdr:from>
    <xdr:ext cx="534377" cy="259045"/>
    <xdr:sp macro="" textlink="">
      <xdr:nvSpPr>
        <xdr:cNvPr id="138" name="n_1mainValue【道路】&#10;一人当たり延長"/>
        <xdr:cNvSpPr txBox="1"/>
      </xdr:nvSpPr>
      <xdr:spPr>
        <a:xfrm>
          <a:off x="9359411" y="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133267</xdr:rowOff>
    </xdr:from>
    <xdr:ext cx="534377" cy="259045"/>
    <xdr:sp macro="" textlink="">
      <xdr:nvSpPr>
        <xdr:cNvPr id="139" name="n_2mainValue【道路】&#10;一人当たり延長"/>
        <xdr:cNvSpPr txBox="1"/>
      </xdr:nvSpPr>
      <xdr:spPr>
        <a:xfrm>
          <a:off x="8483111" y="66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161422</xdr:rowOff>
    </xdr:from>
    <xdr:ext cx="534377" cy="259045"/>
    <xdr:sp macro="" textlink="">
      <xdr:nvSpPr>
        <xdr:cNvPr id="140" name="n_3mainValue【道路】&#10;一人当たり延長"/>
        <xdr:cNvSpPr txBox="1"/>
      </xdr:nvSpPr>
      <xdr:spPr>
        <a:xfrm>
          <a:off x="7594111" y="65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0" name="楕円 179"/>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139717</xdr:rowOff>
    </xdr:from>
    <xdr:ext cx="405111" cy="259045"/>
    <xdr:sp macro="" textlink="">
      <xdr:nvSpPr>
        <xdr:cNvPr id="181" name="【橋りょう・トンネル】&#10;有形固定資産減価償却率該当値テキスト"/>
        <xdr:cNvSpPr txBox="1"/>
      </xdr:nvSpPr>
      <xdr:spPr>
        <a:xfrm>
          <a:off x="46736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82" name="楕円 181"/>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60</xdr:row>
      <xdr:rowOff>167640</xdr:rowOff>
    </xdr:to>
    <xdr:cxnSp macro="">
      <xdr:nvCxnSpPr>
        <xdr:cNvPr id="183" name="直線コネクタ 182"/>
        <xdr:cNvCxnSpPr/>
      </xdr:nvCxnSpPr>
      <xdr:spPr>
        <a:xfrm>
          <a:off x="3797300" y="10427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4" name="楕円 183"/>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140970</xdr:rowOff>
    </xdr:to>
    <xdr:cxnSp macro="">
      <xdr:nvCxnSpPr>
        <xdr:cNvPr id="185" name="直線コネクタ 184"/>
        <xdr:cNvCxnSpPr/>
      </xdr:nvCxnSpPr>
      <xdr:spPr>
        <a:xfrm>
          <a:off x="2908300" y="1041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6" name="楕円 185"/>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125730</xdr:rowOff>
    </xdr:to>
    <xdr:cxnSp macro="">
      <xdr:nvCxnSpPr>
        <xdr:cNvPr id="187" name="直線コネクタ 186"/>
        <xdr:cNvCxnSpPr/>
      </xdr:nvCxnSpPr>
      <xdr:spPr>
        <a:xfrm>
          <a:off x="2019300" y="1036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36847</xdr:rowOff>
    </xdr:from>
    <xdr:ext cx="405111" cy="259045"/>
    <xdr:sp macro="" textlink="">
      <xdr:nvSpPr>
        <xdr:cNvPr id="192" name="n_1mainValue【橋りょう・トンネル】&#10;有形固定資産減価償却率"/>
        <xdr:cNvSpPr txBox="1"/>
      </xdr:nvSpPr>
      <xdr:spPr>
        <a:xfrm>
          <a:off x="35820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93" name="n_2mainValue【橋りょう・トンネ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4" name="n_3mainValue【橋りょう・トンネル】&#10;有形固定資産減価償却率"/>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105144</xdr:rowOff>
    </xdr:from>
    <xdr:to>
      <xdr:col>55</xdr:col>
      <xdr:colOff>50800</xdr:colOff>
      <xdr:row>64</xdr:row>
      <xdr:rowOff>35294</xdr:rowOff>
    </xdr:to>
    <xdr:sp macro="" textlink="">
      <xdr:nvSpPr>
        <xdr:cNvPr id="232" name="楕円 231"/>
        <xdr:cNvSpPr/>
      </xdr:nvSpPr>
      <xdr:spPr>
        <a:xfrm>
          <a:off x="10426700" y="109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20071</xdr:rowOff>
    </xdr:from>
    <xdr:ext cx="534377" cy="259045"/>
    <xdr:sp macro="" textlink="">
      <xdr:nvSpPr>
        <xdr:cNvPr id="233" name="【橋りょう・トンネル】&#10;一人当たり有形固定資産（償却資産）額該当値テキスト"/>
        <xdr:cNvSpPr txBox="1"/>
      </xdr:nvSpPr>
      <xdr:spPr>
        <a:xfrm>
          <a:off x="10515600" y="108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102083</xdr:rowOff>
    </xdr:from>
    <xdr:to>
      <xdr:col>50</xdr:col>
      <xdr:colOff>165100</xdr:colOff>
      <xdr:row>64</xdr:row>
      <xdr:rowOff>32233</xdr:rowOff>
    </xdr:to>
    <xdr:sp macro="" textlink="">
      <xdr:nvSpPr>
        <xdr:cNvPr id="234" name="楕円 233"/>
        <xdr:cNvSpPr/>
      </xdr:nvSpPr>
      <xdr:spPr>
        <a:xfrm>
          <a:off x="9588500" y="10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152883</xdr:rowOff>
    </xdr:from>
    <xdr:to>
      <xdr:col>55</xdr:col>
      <xdr:colOff>0</xdr:colOff>
      <xdr:row>63</xdr:row>
      <xdr:rowOff>155944</xdr:rowOff>
    </xdr:to>
    <xdr:cxnSp macro="">
      <xdr:nvCxnSpPr>
        <xdr:cNvPr id="235" name="直線コネクタ 234"/>
        <xdr:cNvCxnSpPr/>
      </xdr:nvCxnSpPr>
      <xdr:spPr>
        <a:xfrm>
          <a:off x="9639300" y="10954233"/>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102601</xdr:rowOff>
    </xdr:from>
    <xdr:to>
      <xdr:col>46</xdr:col>
      <xdr:colOff>38100</xdr:colOff>
      <xdr:row>64</xdr:row>
      <xdr:rowOff>32751</xdr:rowOff>
    </xdr:to>
    <xdr:sp macro="" textlink="">
      <xdr:nvSpPr>
        <xdr:cNvPr id="236" name="楕円 235"/>
        <xdr:cNvSpPr/>
      </xdr:nvSpPr>
      <xdr:spPr>
        <a:xfrm>
          <a:off x="8699500" y="109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152883</xdr:rowOff>
    </xdr:from>
    <xdr:to>
      <xdr:col>50</xdr:col>
      <xdr:colOff>114300</xdr:colOff>
      <xdr:row>63</xdr:row>
      <xdr:rowOff>153401</xdr:rowOff>
    </xdr:to>
    <xdr:cxnSp macro="">
      <xdr:nvCxnSpPr>
        <xdr:cNvPr id="237" name="直線コネクタ 236"/>
        <xdr:cNvCxnSpPr/>
      </xdr:nvCxnSpPr>
      <xdr:spPr>
        <a:xfrm flipV="1">
          <a:off x="8750300" y="109542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4919</xdr:rowOff>
    </xdr:from>
    <xdr:to>
      <xdr:col>41</xdr:col>
      <xdr:colOff>101600</xdr:colOff>
      <xdr:row>60</xdr:row>
      <xdr:rowOff>106519</xdr:rowOff>
    </xdr:to>
    <xdr:sp macro="" textlink="">
      <xdr:nvSpPr>
        <xdr:cNvPr id="238" name="楕円 237"/>
        <xdr:cNvSpPr/>
      </xdr:nvSpPr>
      <xdr:spPr>
        <a:xfrm>
          <a:off x="7810500" y="102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55719</xdr:rowOff>
    </xdr:from>
    <xdr:to>
      <xdr:col>45</xdr:col>
      <xdr:colOff>177800</xdr:colOff>
      <xdr:row>63</xdr:row>
      <xdr:rowOff>153401</xdr:rowOff>
    </xdr:to>
    <xdr:cxnSp macro="">
      <xdr:nvCxnSpPr>
        <xdr:cNvPr id="239" name="直線コネクタ 238"/>
        <xdr:cNvCxnSpPr/>
      </xdr:nvCxnSpPr>
      <xdr:spPr>
        <a:xfrm>
          <a:off x="7861300" y="10342719"/>
          <a:ext cx="889000" cy="6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23360</xdr:rowOff>
    </xdr:from>
    <xdr:ext cx="534377" cy="259045"/>
    <xdr:sp macro="" textlink="">
      <xdr:nvSpPr>
        <xdr:cNvPr id="244" name="n_1mainValue【橋りょう・トンネル】&#10;一人当たり有形固定資産（償却資産）額"/>
        <xdr:cNvSpPr txBox="1"/>
      </xdr:nvSpPr>
      <xdr:spPr>
        <a:xfrm>
          <a:off x="9359411" y="109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23878</xdr:rowOff>
    </xdr:from>
    <xdr:ext cx="534377" cy="259045"/>
    <xdr:sp macro="" textlink="">
      <xdr:nvSpPr>
        <xdr:cNvPr id="245" name="n_2mainValue【橋りょう・トンネル】&#10;一人当たり有形固定資産（償却資産）額"/>
        <xdr:cNvSpPr txBox="1"/>
      </xdr:nvSpPr>
      <xdr:spPr>
        <a:xfrm>
          <a:off x="8483111" y="109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123046</xdr:rowOff>
    </xdr:from>
    <xdr:ext cx="599010" cy="259045"/>
    <xdr:sp macro="" textlink="">
      <xdr:nvSpPr>
        <xdr:cNvPr id="246" name="n_3mainValue【橋りょう・トンネル】&#10;一人当たり有形固定資産（償却資産）額"/>
        <xdr:cNvSpPr txBox="1"/>
      </xdr:nvSpPr>
      <xdr:spPr>
        <a:xfrm>
          <a:off x="7561795" y="1006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87" name="楕円 286"/>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88" name="【公営住宅】&#10;有形固定資産減価償却率該当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89" name="楕円 288"/>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160020</xdr:rowOff>
    </xdr:to>
    <xdr:cxnSp macro="">
      <xdr:nvCxnSpPr>
        <xdr:cNvPr id="290" name="直線コネクタ 289"/>
        <xdr:cNvCxnSpPr/>
      </xdr:nvCxnSpPr>
      <xdr:spPr>
        <a:xfrm>
          <a:off x="3797300" y="143579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91" name="楕円 290"/>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127636</xdr:rowOff>
    </xdr:to>
    <xdr:cxnSp macro="">
      <xdr:nvCxnSpPr>
        <xdr:cNvPr id="292" name="直線コネクタ 291"/>
        <xdr:cNvCxnSpPr/>
      </xdr:nvCxnSpPr>
      <xdr:spPr>
        <a:xfrm>
          <a:off x="2908300" y="143541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93" name="楕円 292"/>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123825</xdr:rowOff>
    </xdr:to>
    <xdr:cxnSp macro="">
      <xdr:nvCxnSpPr>
        <xdr:cNvPr id="294" name="直線コネクタ 293"/>
        <xdr:cNvCxnSpPr/>
      </xdr:nvCxnSpPr>
      <xdr:spPr>
        <a:xfrm>
          <a:off x="2019300" y="14344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99"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00" name="n_2mainValue【公営住宅】&#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01" name="n_3mainValue【公営住宅】&#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76088</xdr:rowOff>
    </xdr:from>
    <xdr:to>
      <xdr:col>55</xdr:col>
      <xdr:colOff>50800</xdr:colOff>
      <xdr:row>86</xdr:row>
      <xdr:rowOff>6238</xdr:rowOff>
    </xdr:to>
    <xdr:sp macro="" textlink="">
      <xdr:nvSpPr>
        <xdr:cNvPr id="339" name="楕円 338"/>
        <xdr:cNvSpPr/>
      </xdr:nvSpPr>
      <xdr:spPr>
        <a:xfrm>
          <a:off x="10426700" y="146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35465</xdr:rowOff>
    </xdr:from>
    <xdr:ext cx="469744" cy="259045"/>
    <xdr:sp macro="" textlink="">
      <xdr:nvSpPr>
        <xdr:cNvPr id="340" name="【公営住宅】&#10;一人当たり面積該当値テキスト"/>
        <xdr:cNvSpPr txBox="1"/>
      </xdr:nvSpPr>
      <xdr:spPr>
        <a:xfrm>
          <a:off x="10515600" y="144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77871</xdr:rowOff>
    </xdr:from>
    <xdr:to>
      <xdr:col>50</xdr:col>
      <xdr:colOff>165100</xdr:colOff>
      <xdr:row>86</xdr:row>
      <xdr:rowOff>8021</xdr:rowOff>
    </xdr:to>
    <xdr:sp macro="" textlink="">
      <xdr:nvSpPr>
        <xdr:cNvPr id="341" name="楕円 340"/>
        <xdr:cNvSpPr/>
      </xdr:nvSpPr>
      <xdr:spPr>
        <a:xfrm>
          <a:off x="9588500" y="146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126888</xdr:rowOff>
    </xdr:from>
    <xdr:to>
      <xdr:col>55</xdr:col>
      <xdr:colOff>0</xdr:colOff>
      <xdr:row>85</xdr:row>
      <xdr:rowOff>128671</xdr:rowOff>
    </xdr:to>
    <xdr:cxnSp macro="">
      <xdr:nvCxnSpPr>
        <xdr:cNvPr id="342" name="直線コネクタ 341"/>
        <xdr:cNvCxnSpPr/>
      </xdr:nvCxnSpPr>
      <xdr:spPr>
        <a:xfrm flipV="1">
          <a:off x="9639300" y="14700138"/>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80935</xdr:rowOff>
    </xdr:from>
    <xdr:to>
      <xdr:col>46</xdr:col>
      <xdr:colOff>38100</xdr:colOff>
      <xdr:row>86</xdr:row>
      <xdr:rowOff>11085</xdr:rowOff>
    </xdr:to>
    <xdr:sp macro="" textlink="">
      <xdr:nvSpPr>
        <xdr:cNvPr id="343" name="楕円 342"/>
        <xdr:cNvSpPr/>
      </xdr:nvSpPr>
      <xdr:spPr>
        <a:xfrm>
          <a:off x="8699500" y="14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128671</xdr:rowOff>
    </xdr:from>
    <xdr:to>
      <xdr:col>50</xdr:col>
      <xdr:colOff>114300</xdr:colOff>
      <xdr:row>85</xdr:row>
      <xdr:rowOff>131735</xdr:rowOff>
    </xdr:to>
    <xdr:cxnSp macro="">
      <xdr:nvCxnSpPr>
        <xdr:cNvPr id="344" name="直線コネクタ 343"/>
        <xdr:cNvCxnSpPr/>
      </xdr:nvCxnSpPr>
      <xdr:spPr>
        <a:xfrm flipV="1">
          <a:off x="8750300" y="14701921"/>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83313</xdr:rowOff>
    </xdr:from>
    <xdr:to>
      <xdr:col>41</xdr:col>
      <xdr:colOff>101600</xdr:colOff>
      <xdr:row>86</xdr:row>
      <xdr:rowOff>13463</xdr:rowOff>
    </xdr:to>
    <xdr:sp macro="" textlink="">
      <xdr:nvSpPr>
        <xdr:cNvPr id="345" name="楕円 344"/>
        <xdr:cNvSpPr/>
      </xdr:nvSpPr>
      <xdr:spPr>
        <a:xfrm>
          <a:off x="7810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131735</xdr:rowOff>
    </xdr:from>
    <xdr:to>
      <xdr:col>45</xdr:col>
      <xdr:colOff>177800</xdr:colOff>
      <xdr:row>85</xdr:row>
      <xdr:rowOff>134113</xdr:rowOff>
    </xdr:to>
    <xdr:cxnSp macro="">
      <xdr:nvCxnSpPr>
        <xdr:cNvPr id="346" name="直線コネクタ 345"/>
        <xdr:cNvCxnSpPr/>
      </xdr:nvCxnSpPr>
      <xdr:spPr>
        <a:xfrm flipV="1">
          <a:off x="7861300" y="14704985"/>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24548</xdr:rowOff>
    </xdr:from>
    <xdr:ext cx="469744" cy="259045"/>
    <xdr:sp macro="" textlink="">
      <xdr:nvSpPr>
        <xdr:cNvPr id="351" name="n_1mainValue【公営住宅】&#10;一人当たり面積"/>
        <xdr:cNvSpPr txBox="1"/>
      </xdr:nvSpPr>
      <xdr:spPr>
        <a:xfrm>
          <a:off x="9391727" y="1442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27612</xdr:rowOff>
    </xdr:from>
    <xdr:ext cx="469744" cy="259045"/>
    <xdr:sp macro="" textlink="">
      <xdr:nvSpPr>
        <xdr:cNvPr id="352" name="n_2mainValue【公営住宅】&#10;一人当たり面積"/>
        <xdr:cNvSpPr txBox="1"/>
      </xdr:nvSpPr>
      <xdr:spPr>
        <a:xfrm>
          <a:off x="8515427" y="1442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29990</xdr:rowOff>
    </xdr:from>
    <xdr:ext cx="469744" cy="259045"/>
    <xdr:sp macro="" textlink="">
      <xdr:nvSpPr>
        <xdr:cNvPr id="353" name="n_3mainValue【公営住宅】&#10;一人当たり面積"/>
        <xdr:cNvSpPr txBox="1"/>
      </xdr:nvSpPr>
      <xdr:spPr>
        <a:xfrm>
          <a:off x="7626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84"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95" name="楕円 394"/>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396" name="【港湾・漁港】&#10;有形固定資産減価償却率該当値テキスト"/>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160927</xdr:rowOff>
    </xdr:from>
    <xdr:to>
      <xdr:col>20</xdr:col>
      <xdr:colOff>38100</xdr:colOff>
      <xdr:row>104</xdr:row>
      <xdr:rowOff>91077</xdr:rowOff>
    </xdr:to>
    <xdr:sp macro="" textlink="">
      <xdr:nvSpPr>
        <xdr:cNvPr id="397" name="楕円 396"/>
        <xdr:cNvSpPr/>
      </xdr:nvSpPr>
      <xdr:spPr>
        <a:xfrm>
          <a:off x="3746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40277</xdr:rowOff>
    </xdr:from>
    <xdr:to>
      <xdr:col>24</xdr:col>
      <xdr:colOff>63500</xdr:colOff>
      <xdr:row>104</xdr:row>
      <xdr:rowOff>68036</xdr:rowOff>
    </xdr:to>
    <xdr:cxnSp macro="">
      <xdr:nvCxnSpPr>
        <xdr:cNvPr id="398" name="直線コネクタ 397"/>
        <xdr:cNvCxnSpPr/>
      </xdr:nvCxnSpPr>
      <xdr:spPr>
        <a:xfrm>
          <a:off x="3797300" y="178710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99" name="楕円 398"/>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40277</xdr:rowOff>
    </xdr:to>
    <xdr:cxnSp macro="">
      <xdr:nvCxnSpPr>
        <xdr:cNvPr id="400" name="直線コネクタ 399"/>
        <xdr:cNvCxnSpPr/>
      </xdr:nvCxnSpPr>
      <xdr:spPr>
        <a:xfrm>
          <a:off x="2908300" y="1784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113574</xdr:rowOff>
    </xdr:from>
    <xdr:to>
      <xdr:col>10</xdr:col>
      <xdr:colOff>165100</xdr:colOff>
      <xdr:row>104</xdr:row>
      <xdr:rowOff>43724</xdr:rowOff>
    </xdr:to>
    <xdr:sp macro="" textlink="">
      <xdr:nvSpPr>
        <xdr:cNvPr id="401" name="楕円 400"/>
        <xdr:cNvSpPr/>
      </xdr:nvSpPr>
      <xdr:spPr>
        <a:xfrm>
          <a:off x="1968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164374</xdr:rowOff>
    </xdr:from>
    <xdr:to>
      <xdr:col>15</xdr:col>
      <xdr:colOff>50800</xdr:colOff>
      <xdr:row>104</xdr:row>
      <xdr:rowOff>15784</xdr:rowOff>
    </xdr:to>
    <xdr:cxnSp macro="">
      <xdr:nvCxnSpPr>
        <xdr:cNvPr id="402" name="直線コネクタ 401"/>
        <xdr:cNvCxnSpPr/>
      </xdr:nvCxnSpPr>
      <xdr:spPr>
        <a:xfrm>
          <a:off x="2019300" y="17823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0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0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107604</xdr:rowOff>
    </xdr:from>
    <xdr:ext cx="405111" cy="259045"/>
    <xdr:sp macro="" textlink="">
      <xdr:nvSpPr>
        <xdr:cNvPr id="407" name="n_1mainValue【港湾・漁港】&#10;有形固定資産減価償却率"/>
        <xdr:cNvSpPr txBox="1"/>
      </xdr:nvSpPr>
      <xdr:spPr>
        <a:xfrm>
          <a:off x="3582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08" name="n_2mainValue【港湾・漁港】&#10;有形固定資産減価償却率"/>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60251</xdr:rowOff>
    </xdr:from>
    <xdr:ext cx="405111" cy="259045"/>
    <xdr:sp macro="" textlink="">
      <xdr:nvSpPr>
        <xdr:cNvPr id="409" name="n_3mainValue【港湾・漁港】&#10;有形固定資産減価償却率"/>
        <xdr:cNvSpPr txBox="1"/>
      </xdr:nvSpPr>
      <xdr:spPr>
        <a:xfrm>
          <a:off x="1816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81693</xdr:rowOff>
    </xdr:from>
    <xdr:to>
      <xdr:col>55</xdr:col>
      <xdr:colOff>50800</xdr:colOff>
      <xdr:row>101</xdr:row>
      <xdr:rowOff>11843</xdr:rowOff>
    </xdr:to>
    <xdr:sp macro="" textlink="">
      <xdr:nvSpPr>
        <xdr:cNvPr id="447" name="楕円 446"/>
        <xdr:cNvSpPr/>
      </xdr:nvSpPr>
      <xdr:spPr>
        <a:xfrm>
          <a:off x="10426700" y="172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34720</xdr:rowOff>
    </xdr:from>
    <xdr:ext cx="690189" cy="259045"/>
    <xdr:sp macro="" textlink="">
      <xdr:nvSpPr>
        <xdr:cNvPr id="448" name="【港湾・漁港】&#10;一人当たり有形固定資産（償却資産）額該当値テキスト"/>
        <xdr:cNvSpPr txBox="1"/>
      </xdr:nvSpPr>
      <xdr:spPr>
        <a:xfrm>
          <a:off x="10515600" y="17179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114229</xdr:rowOff>
    </xdr:from>
    <xdr:to>
      <xdr:col>50</xdr:col>
      <xdr:colOff>165100</xdr:colOff>
      <xdr:row>101</xdr:row>
      <xdr:rowOff>44379</xdr:rowOff>
    </xdr:to>
    <xdr:sp macro="" textlink="">
      <xdr:nvSpPr>
        <xdr:cNvPr id="449" name="楕円 448"/>
        <xdr:cNvSpPr/>
      </xdr:nvSpPr>
      <xdr:spPr>
        <a:xfrm>
          <a:off x="9588500" y="17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132493</xdr:rowOff>
    </xdr:from>
    <xdr:to>
      <xdr:col>55</xdr:col>
      <xdr:colOff>0</xdr:colOff>
      <xdr:row>100</xdr:row>
      <xdr:rowOff>165029</xdr:rowOff>
    </xdr:to>
    <xdr:cxnSp macro="">
      <xdr:nvCxnSpPr>
        <xdr:cNvPr id="450" name="直線コネクタ 449"/>
        <xdr:cNvCxnSpPr/>
      </xdr:nvCxnSpPr>
      <xdr:spPr>
        <a:xfrm flipV="1">
          <a:off x="9639300" y="17277493"/>
          <a:ext cx="8382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145552</xdr:rowOff>
    </xdr:from>
    <xdr:to>
      <xdr:col>46</xdr:col>
      <xdr:colOff>38100</xdr:colOff>
      <xdr:row>101</xdr:row>
      <xdr:rowOff>75702</xdr:rowOff>
    </xdr:to>
    <xdr:sp macro="" textlink="">
      <xdr:nvSpPr>
        <xdr:cNvPr id="451" name="楕円 450"/>
        <xdr:cNvSpPr/>
      </xdr:nvSpPr>
      <xdr:spPr>
        <a:xfrm>
          <a:off x="8699500" y="172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165029</xdr:rowOff>
    </xdr:from>
    <xdr:to>
      <xdr:col>50</xdr:col>
      <xdr:colOff>114300</xdr:colOff>
      <xdr:row>101</xdr:row>
      <xdr:rowOff>24902</xdr:rowOff>
    </xdr:to>
    <xdr:cxnSp macro="">
      <xdr:nvCxnSpPr>
        <xdr:cNvPr id="452" name="直線コネクタ 451"/>
        <xdr:cNvCxnSpPr/>
      </xdr:nvCxnSpPr>
      <xdr:spPr>
        <a:xfrm flipV="1">
          <a:off x="8750300" y="17310029"/>
          <a:ext cx="8890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4680</xdr:rowOff>
    </xdr:from>
    <xdr:to>
      <xdr:col>41</xdr:col>
      <xdr:colOff>101600</xdr:colOff>
      <xdr:row>101</xdr:row>
      <xdr:rowOff>106280</xdr:rowOff>
    </xdr:to>
    <xdr:sp macro="" textlink="">
      <xdr:nvSpPr>
        <xdr:cNvPr id="453" name="楕円 452"/>
        <xdr:cNvSpPr/>
      </xdr:nvSpPr>
      <xdr:spPr>
        <a:xfrm>
          <a:off x="7810500" y="173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24902</xdr:rowOff>
    </xdr:from>
    <xdr:to>
      <xdr:col>45</xdr:col>
      <xdr:colOff>177800</xdr:colOff>
      <xdr:row>101</xdr:row>
      <xdr:rowOff>55480</xdr:rowOff>
    </xdr:to>
    <xdr:cxnSp macro="">
      <xdr:nvCxnSpPr>
        <xdr:cNvPr id="454" name="直線コネクタ 453"/>
        <xdr:cNvCxnSpPr/>
      </xdr:nvCxnSpPr>
      <xdr:spPr>
        <a:xfrm flipV="1">
          <a:off x="7861300" y="17341352"/>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60906</xdr:rowOff>
    </xdr:from>
    <xdr:ext cx="690189" cy="259045"/>
    <xdr:sp macro="" textlink="">
      <xdr:nvSpPr>
        <xdr:cNvPr id="459" name="n_1mainValue【港湾・漁港】&#10;一人当たり有形固定資産（償却資産）額"/>
        <xdr:cNvSpPr txBox="1"/>
      </xdr:nvSpPr>
      <xdr:spPr>
        <a:xfrm>
          <a:off x="9281505" y="1703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92229</xdr:rowOff>
    </xdr:from>
    <xdr:ext cx="690189" cy="259045"/>
    <xdr:sp macro="" textlink="">
      <xdr:nvSpPr>
        <xdr:cNvPr id="460" name="n_2mainValue【港湾・漁港】&#10;一人当たり有形固定資産（償却資産）額"/>
        <xdr:cNvSpPr txBox="1"/>
      </xdr:nvSpPr>
      <xdr:spPr>
        <a:xfrm>
          <a:off x="8405205" y="17065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122807</xdr:rowOff>
    </xdr:from>
    <xdr:ext cx="690189" cy="259045"/>
    <xdr:sp macro="" textlink="">
      <xdr:nvSpPr>
        <xdr:cNvPr id="461" name="n_3mainValue【港湾・漁港】&#10;一人当たり有形固定資産（償却資産）額"/>
        <xdr:cNvSpPr txBox="1"/>
      </xdr:nvSpPr>
      <xdr:spPr>
        <a:xfrm>
          <a:off x="7516205" y="17096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502" name="楕円 501"/>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503"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504" name="楕円 503"/>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144780</xdr:rowOff>
    </xdr:to>
    <xdr:cxnSp macro="">
      <xdr:nvCxnSpPr>
        <xdr:cNvPr id="505" name="直線コネクタ 504"/>
        <xdr:cNvCxnSpPr/>
      </xdr:nvCxnSpPr>
      <xdr:spPr>
        <a:xfrm>
          <a:off x="15481300" y="626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160655</xdr:rowOff>
    </xdr:from>
    <xdr:to>
      <xdr:col>76</xdr:col>
      <xdr:colOff>165100</xdr:colOff>
      <xdr:row>36</xdr:row>
      <xdr:rowOff>90805</xdr:rowOff>
    </xdr:to>
    <xdr:sp macro="" textlink="">
      <xdr:nvSpPr>
        <xdr:cNvPr id="506" name="楕円 505"/>
        <xdr:cNvSpPr/>
      </xdr:nvSpPr>
      <xdr:spPr>
        <a:xfrm>
          <a:off x="14541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40005</xdr:rowOff>
    </xdr:from>
    <xdr:to>
      <xdr:col>81</xdr:col>
      <xdr:colOff>50800</xdr:colOff>
      <xdr:row>36</xdr:row>
      <xdr:rowOff>97155</xdr:rowOff>
    </xdr:to>
    <xdr:cxnSp macro="">
      <xdr:nvCxnSpPr>
        <xdr:cNvPr id="507" name="直線コネクタ 506"/>
        <xdr:cNvCxnSpPr/>
      </xdr:nvCxnSpPr>
      <xdr:spPr>
        <a:xfrm>
          <a:off x="14592300" y="6212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08" name="楕円 507"/>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40005</xdr:rowOff>
    </xdr:from>
    <xdr:to>
      <xdr:col>76</xdr:col>
      <xdr:colOff>114300</xdr:colOff>
      <xdr:row>36</xdr:row>
      <xdr:rowOff>55245</xdr:rowOff>
    </xdr:to>
    <xdr:cxnSp macro="">
      <xdr:nvCxnSpPr>
        <xdr:cNvPr id="509" name="直線コネクタ 508"/>
        <xdr:cNvCxnSpPr/>
      </xdr:nvCxnSpPr>
      <xdr:spPr>
        <a:xfrm flipV="1">
          <a:off x="13703300" y="621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0"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514" name="n_1mainValue【認定こども園・幼稚園・保育所】&#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107332</xdr:rowOff>
    </xdr:from>
    <xdr:ext cx="405111" cy="259045"/>
    <xdr:sp macro="" textlink="">
      <xdr:nvSpPr>
        <xdr:cNvPr id="515" name="n_2mainValue【認定こども園・幼稚園・保育所】&#10;有形固定資産減価償却率"/>
        <xdr:cNvSpPr txBox="1"/>
      </xdr:nvSpPr>
      <xdr:spPr>
        <a:xfrm>
          <a:off x="14389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16" name="n_3mainValue【認定こども園・幼稚園・保育所】&#10;有形固定資産減価償却率"/>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554" name="楕円 553"/>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555" name="【認定こども園・幼稚園・保育所】&#10;一人当たり面積該当値テキスト"/>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56" name="楕円 555"/>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19050</xdr:rowOff>
    </xdr:to>
    <xdr:cxnSp macro="">
      <xdr:nvCxnSpPr>
        <xdr:cNvPr id="557" name="直線コネクタ 556"/>
        <xdr:cNvCxnSpPr/>
      </xdr:nvCxnSpPr>
      <xdr:spPr>
        <a:xfrm flipV="1">
          <a:off x="21323300" y="63489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558" name="楕円 557"/>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19050</xdr:rowOff>
    </xdr:to>
    <xdr:cxnSp macro="">
      <xdr:nvCxnSpPr>
        <xdr:cNvPr id="559" name="直線コネクタ 558"/>
        <xdr:cNvCxnSpPr/>
      </xdr:nvCxnSpPr>
      <xdr:spPr>
        <a:xfrm>
          <a:off x="20434300" y="634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60" name="楕円 559"/>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5334</xdr:rowOff>
    </xdr:to>
    <xdr:cxnSp macro="">
      <xdr:nvCxnSpPr>
        <xdr:cNvPr id="561" name="直線コネクタ 560"/>
        <xdr:cNvCxnSpPr/>
      </xdr:nvCxnSpPr>
      <xdr:spPr>
        <a:xfrm>
          <a:off x="19545300" y="6339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66"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567" name="n_2mainValue【認定こども園・幼稚園・保育所】&#10;一人当たり面積"/>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68"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609" name="楕円 608"/>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610" name="【学校施設】&#10;有形固定資産減価償却率該当値テキスト"/>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11" name="楕円 610"/>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45720</xdr:rowOff>
    </xdr:to>
    <xdr:cxnSp macro="">
      <xdr:nvCxnSpPr>
        <xdr:cNvPr id="612" name="直線コネクタ 611"/>
        <xdr:cNvCxnSpPr/>
      </xdr:nvCxnSpPr>
      <xdr:spPr>
        <a:xfrm flipV="1">
          <a:off x="15481300" y="104832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613" name="楕円 612"/>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45720</xdr:rowOff>
    </xdr:to>
    <xdr:cxnSp macro="">
      <xdr:nvCxnSpPr>
        <xdr:cNvPr id="614" name="直線コネクタ 613"/>
        <xdr:cNvCxnSpPr/>
      </xdr:nvCxnSpPr>
      <xdr:spPr>
        <a:xfrm>
          <a:off x="14592300" y="10475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118745</xdr:rowOff>
    </xdr:from>
    <xdr:to>
      <xdr:col>72</xdr:col>
      <xdr:colOff>38100</xdr:colOff>
      <xdr:row>61</xdr:row>
      <xdr:rowOff>48895</xdr:rowOff>
    </xdr:to>
    <xdr:sp macro="" textlink="">
      <xdr:nvSpPr>
        <xdr:cNvPr id="615" name="楕円 614"/>
        <xdr:cNvSpPr/>
      </xdr:nvSpPr>
      <xdr:spPr>
        <a:xfrm>
          <a:off x="13652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169545</xdr:rowOff>
    </xdr:from>
    <xdr:to>
      <xdr:col>76</xdr:col>
      <xdr:colOff>114300</xdr:colOff>
      <xdr:row>61</xdr:row>
      <xdr:rowOff>17145</xdr:rowOff>
    </xdr:to>
    <xdr:cxnSp macro="">
      <xdr:nvCxnSpPr>
        <xdr:cNvPr id="616" name="直線コネクタ 615"/>
        <xdr:cNvCxnSpPr/>
      </xdr:nvCxnSpPr>
      <xdr:spPr>
        <a:xfrm>
          <a:off x="13703300" y="10456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21"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622" name="n_2mainValue【学校施設】&#10;有形固定資産減価償却率"/>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40022</xdr:rowOff>
    </xdr:from>
    <xdr:ext cx="405111" cy="259045"/>
    <xdr:sp macro="" textlink="">
      <xdr:nvSpPr>
        <xdr:cNvPr id="623" name="n_3mainValue【学校施設】&#10;有形固定資産減価償却率"/>
        <xdr:cNvSpPr txBox="1"/>
      </xdr:nvSpPr>
      <xdr:spPr>
        <a:xfrm>
          <a:off x="13500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104267</xdr:rowOff>
    </xdr:from>
    <xdr:to>
      <xdr:col>116</xdr:col>
      <xdr:colOff>114300</xdr:colOff>
      <xdr:row>60</xdr:row>
      <xdr:rowOff>34417</xdr:rowOff>
    </xdr:to>
    <xdr:sp macro="" textlink="">
      <xdr:nvSpPr>
        <xdr:cNvPr id="663" name="楕円 662"/>
        <xdr:cNvSpPr/>
      </xdr:nvSpPr>
      <xdr:spPr>
        <a:xfrm>
          <a:off x="22110700" y="102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127144</xdr:rowOff>
    </xdr:from>
    <xdr:ext cx="469744" cy="259045"/>
    <xdr:sp macro="" textlink="">
      <xdr:nvSpPr>
        <xdr:cNvPr id="664" name="【学校施設】&#10;一人当たり面積該当値テキスト"/>
        <xdr:cNvSpPr txBox="1"/>
      </xdr:nvSpPr>
      <xdr:spPr>
        <a:xfrm>
          <a:off x="22199600" y="100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120079</xdr:rowOff>
    </xdr:from>
    <xdr:to>
      <xdr:col>112</xdr:col>
      <xdr:colOff>38100</xdr:colOff>
      <xdr:row>60</xdr:row>
      <xdr:rowOff>50229</xdr:rowOff>
    </xdr:to>
    <xdr:sp macro="" textlink="">
      <xdr:nvSpPr>
        <xdr:cNvPr id="665" name="楕円 664"/>
        <xdr:cNvSpPr/>
      </xdr:nvSpPr>
      <xdr:spPr>
        <a:xfrm>
          <a:off x="21272500" y="10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155067</xdr:rowOff>
    </xdr:from>
    <xdr:to>
      <xdr:col>116</xdr:col>
      <xdr:colOff>63500</xdr:colOff>
      <xdr:row>59</xdr:row>
      <xdr:rowOff>170879</xdr:rowOff>
    </xdr:to>
    <xdr:cxnSp macro="">
      <xdr:nvCxnSpPr>
        <xdr:cNvPr id="666" name="直線コネクタ 665"/>
        <xdr:cNvCxnSpPr/>
      </xdr:nvCxnSpPr>
      <xdr:spPr>
        <a:xfrm flipV="1">
          <a:off x="21323300" y="10270617"/>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100838</xdr:rowOff>
    </xdr:from>
    <xdr:to>
      <xdr:col>107</xdr:col>
      <xdr:colOff>101600</xdr:colOff>
      <xdr:row>60</xdr:row>
      <xdr:rowOff>30988</xdr:rowOff>
    </xdr:to>
    <xdr:sp macro="" textlink="">
      <xdr:nvSpPr>
        <xdr:cNvPr id="667" name="楕円 666"/>
        <xdr:cNvSpPr/>
      </xdr:nvSpPr>
      <xdr:spPr>
        <a:xfrm>
          <a:off x="20383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151638</xdr:rowOff>
    </xdr:from>
    <xdr:to>
      <xdr:col>111</xdr:col>
      <xdr:colOff>177800</xdr:colOff>
      <xdr:row>59</xdr:row>
      <xdr:rowOff>170879</xdr:rowOff>
    </xdr:to>
    <xdr:cxnSp macro="">
      <xdr:nvCxnSpPr>
        <xdr:cNvPr id="668" name="直線コネクタ 667"/>
        <xdr:cNvCxnSpPr/>
      </xdr:nvCxnSpPr>
      <xdr:spPr>
        <a:xfrm>
          <a:off x="20434300" y="10267188"/>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111316</xdr:rowOff>
    </xdr:from>
    <xdr:to>
      <xdr:col>102</xdr:col>
      <xdr:colOff>165100</xdr:colOff>
      <xdr:row>60</xdr:row>
      <xdr:rowOff>41466</xdr:rowOff>
    </xdr:to>
    <xdr:sp macro="" textlink="">
      <xdr:nvSpPr>
        <xdr:cNvPr id="669" name="楕円 668"/>
        <xdr:cNvSpPr/>
      </xdr:nvSpPr>
      <xdr:spPr>
        <a:xfrm>
          <a:off x="19494500" y="102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151638</xdr:rowOff>
    </xdr:from>
    <xdr:to>
      <xdr:col>107</xdr:col>
      <xdr:colOff>50800</xdr:colOff>
      <xdr:row>59</xdr:row>
      <xdr:rowOff>162116</xdr:rowOff>
    </xdr:to>
    <xdr:cxnSp macro="">
      <xdr:nvCxnSpPr>
        <xdr:cNvPr id="670" name="直線コネクタ 669"/>
        <xdr:cNvCxnSpPr/>
      </xdr:nvCxnSpPr>
      <xdr:spPr>
        <a:xfrm flipV="1">
          <a:off x="19545300" y="1026718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66756</xdr:rowOff>
    </xdr:from>
    <xdr:ext cx="469744" cy="259045"/>
    <xdr:sp macro="" textlink="">
      <xdr:nvSpPr>
        <xdr:cNvPr id="675" name="n_1mainValue【学校施設】&#10;一人当たり面積"/>
        <xdr:cNvSpPr txBox="1"/>
      </xdr:nvSpPr>
      <xdr:spPr>
        <a:xfrm>
          <a:off x="21075727" y="10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47515</xdr:rowOff>
    </xdr:from>
    <xdr:ext cx="469744" cy="259045"/>
    <xdr:sp macro="" textlink="">
      <xdr:nvSpPr>
        <xdr:cNvPr id="676" name="n_2mainValue【学校施設】&#10;一人当たり面積"/>
        <xdr:cNvSpPr txBox="1"/>
      </xdr:nvSpPr>
      <xdr:spPr>
        <a:xfrm>
          <a:off x="20199427"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57993</xdr:rowOff>
    </xdr:from>
    <xdr:ext cx="469744" cy="259045"/>
    <xdr:sp macro="" textlink="">
      <xdr:nvSpPr>
        <xdr:cNvPr id="677" name="n_3mainValue【学校施設】&#10;一人当たり面積"/>
        <xdr:cNvSpPr txBox="1"/>
      </xdr:nvSpPr>
      <xdr:spPr>
        <a:xfrm>
          <a:off x="19310427" y="100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24"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5" name="楕円 734"/>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141350</xdr:rowOff>
    </xdr:from>
    <xdr:ext cx="405111" cy="259045"/>
    <xdr:sp macro="" textlink="">
      <xdr:nvSpPr>
        <xdr:cNvPr id="736" name="【公民館】&#10;有形固定資産減価償却率該当値テキスト"/>
        <xdr:cNvSpPr txBox="1"/>
      </xdr:nvSpPr>
      <xdr:spPr>
        <a:xfrm>
          <a:off x="16357600" y="1780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37" name="楕円 736"/>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169273</xdr:rowOff>
    </xdr:to>
    <xdr:cxnSp macro="">
      <xdr:nvCxnSpPr>
        <xdr:cNvPr id="738" name="直線コネクタ 737"/>
        <xdr:cNvCxnSpPr/>
      </xdr:nvCxnSpPr>
      <xdr:spPr>
        <a:xfrm>
          <a:off x="15481300" y="179723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9" name="楕円 738"/>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141514</xdr:rowOff>
    </xdr:to>
    <xdr:cxnSp macro="">
      <xdr:nvCxnSpPr>
        <xdr:cNvPr id="740" name="直線コネクタ 739"/>
        <xdr:cNvCxnSpPr/>
      </xdr:nvCxnSpPr>
      <xdr:spPr>
        <a:xfrm>
          <a:off x="14592300" y="179380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41" name="楕円 740"/>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104</xdr:row>
      <xdr:rowOff>107224</xdr:rowOff>
    </xdr:to>
    <xdr:cxnSp macro="">
      <xdr:nvCxnSpPr>
        <xdr:cNvPr id="742" name="直線コネクタ 741"/>
        <xdr:cNvCxnSpPr/>
      </xdr:nvCxnSpPr>
      <xdr:spPr>
        <a:xfrm>
          <a:off x="13703300" y="1777963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43"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44"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45"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747" name="n_1mainValue【公民館】&#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748" name="n_2mainValue【公民館】&#10;有形固定資産減価償却率"/>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49" name="n_3mainValue【公民館】&#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91" name="楕円 790"/>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92" name="【公民館】&#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793" name="楕円 792"/>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120287</xdr:rowOff>
    </xdr:from>
    <xdr:to>
      <xdr:col>116</xdr:col>
      <xdr:colOff>63500</xdr:colOff>
      <xdr:row>106</xdr:row>
      <xdr:rowOff>7620</xdr:rowOff>
    </xdr:to>
    <xdr:cxnSp macro="">
      <xdr:nvCxnSpPr>
        <xdr:cNvPr id="794" name="直線コネクタ 793"/>
        <xdr:cNvCxnSpPr/>
      </xdr:nvCxnSpPr>
      <xdr:spPr>
        <a:xfrm>
          <a:off x="21323300" y="17951087"/>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79284</xdr:rowOff>
    </xdr:from>
    <xdr:to>
      <xdr:col>107</xdr:col>
      <xdr:colOff>101600</xdr:colOff>
      <xdr:row>105</xdr:row>
      <xdr:rowOff>9434</xdr:rowOff>
    </xdr:to>
    <xdr:sp macro="" textlink="">
      <xdr:nvSpPr>
        <xdr:cNvPr id="795" name="楕円 794"/>
        <xdr:cNvSpPr/>
      </xdr:nvSpPr>
      <xdr:spPr>
        <a:xfrm>
          <a:off x="2038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104</xdr:row>
      <xdr:rowOff>130084</xdr:rowOff>
    </xdr:to>
    <xdr:cxnSp macro="">
      <xdr:nvCxnSpPr>
        <xdr:cNvPr id="796" name="直線コネクタ 795"/>
        <xdr:cNvCxnSpPr/>
      </xdr:nvCxnSpPr>
      <xdr:spPr>
        <a:xfrm flipV="1">
          <a:off x="20434300" y="179510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797" name="楕円 796"/>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141514</xdr:rowOff>
    </xdr:to>
    <xdr:cxnSp macro="">
      <xdr:nvCxnSpPr>
        <xdr:cNvPr id="798" name="直線コネクタ 797"/>
        <xdr:cNvCxnSpPr/>
      </xdr:nvCxnSpPr>
      <xdr:spPr>
        <a:xfrm flipV="1">
          <a:off x="19545300" y="17960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803" name="n_1mainValue【公民館】&#10;一人当たり面積"/>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25961</xdr:rowOff>
    </xdr:from>
    <xdr:ext cx="469744" cy="259045"/>
    <xdr:sp macro="" textlink="">
      <xdr:nvSpPr>
        <xdr:cNvPr id="804" name="n_2mainValue【公民館】&#10;一人当たり面積"/>
        <xdr:cNvSpPr txBox="1"/>
      </xdr:nvSpPr>
      <xdr:spPr>
        <a:xfrm>
          <a:off x="20199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05" name="n_3mainValue【公民館】&#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のみで、その他の施設分類については、類似団体内平均値を下回っている。</a:t>
          </a:r>
          <a:endParaRPr lang="ja-JP" altLang="ja-JP" sz="1400">
            <a:effectLst/>
          </a:endParaRPr>
        </a:p>
        <a:p>
          <a:r>
            <a:rPr kumimoji="1" lang="ja-JP" altLang="ja-JP" sz="1100">
              <a:solidFill>
                <a:schemeClr val="dk1"/>
              </a:solidFill>
              <a:effectLst/>
              <a:latin typeface="+mn-lt"/>
              <a:ea typeface="+mn-ea"/>
              <a:cs typeface="+mn-cs"/>
            </a:rPr>
            <a:t>　公営住宅については、「公営住宅長寿命化計画」に基づき、施設の維持・改善・建て替えを推進し、学校施設については「対馬市立学校及び幼稚園推進計画」に基づき保護者及び地域住民の理解を得ながら学校の統廃合を推進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2" name="楕円 71"/>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16527</xdr:rowOff>
    </xdr:from>
    <xdr:ext cx="405111" cy="259045"/>
    <xdr:sp macro="" textlink="">
      <xdr:nvSpPr>
        <xdr:cNvPr id="73" name="【図書館】&#10;有形固定資産減価償却率該当値テキスト"/>
        <xdr:cNvSpPr txBox="1"/>
      </xdr:nvSpPr>
      <xdr:spPr>
        <a:xfrm>
          <a:off x="4673600"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44450</xdr:rowOff>
    </xdr:to>
    <xdr:cxnSp macro="">
      <xdr:nvCxnSpPr>
        <xdr:cNvPr id="75" name="直線コネクタ 74"/>
        <xdr:cNvCxnSpPr/>
      </xdr:nvCxnSpPr>
      <xdr:spPr>
        <a:xfrm>
          <a:off x="3797300" y="601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xdr:rowOff>
    </xdr:from>
    <xdr:to>
      <xdr:col>15</xdr:col>
      <xdr:colOff>101600</xdr:colOff>
      <xdr:row>35</xdr:row>
      <xdr:rowOff>113030</xdr:rowOff>
    </xdr:to>
    <xdr:sp macro="" textlink="">
      <xdr:nvSpPr>
        <xdr:cNvPr id="76" name="楕円 75"/>
        <xdr:cNvSpPr/>
      </xdr:nvSpPr>
      <xdr:spPr>
        <a:xfrm>
          <a:off x="2857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62230</xdr:rowOff>
    </xdr:to>
    <xdr:cxnSp macro="">
      <xdr:nvCxnSpPr>
        <xdr:cNvPr id="77" name="直線コネクタ 76"/>
        <xdr:cNvCxnSpPr/>
      </xdr:nvCxnSpPr>
      <xdr:spPr>
        <a:xfrm flipV="1">
          <a:off x="2908300" y="60198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88900</xdr:rowOff>
    </xdr:from>
    <xdr:to>
      <xdr:col>10</xdr:col>
      <xdr:colOff>165100</xdr:colOff>
      <xdr:row>35</xdr:row>
      <xdr:rowOff>19050</xdr:rowOff>
    </xdr:to>
    <xdr:sp macro="" textlink="">
      <xdr:nvSpPr>
        <xdr:cNvPr id="78" name="楕円 77"/>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139700</xdr:rowOff>
    </xdr:from>
    <xdr:to>
      <xdr:col>15</xdr:col>
      <xdr:colOff>50800</xdr:colOff>
      <xdr:row>35</xdr:row>
      <xdr:rowOff>62230</xdr:rowOff>
    </xdr:to>
    <xdr:cxnSp macro="">
      <xdr:nvCxnSpPr>
        <xdr:cNvPr id="79" name="直線コネクタ 78"/>
        <xdr:cNvCxnSpPr/>
      </xdr:nvCxnSpPr>
      <xdr:spPr>
        <a:xfrm>
          <a:off x="2019300" y="596900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4" name="n_1mainValue【図書館】&#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129557</xdr:rowOff>
    </xdr:from>
    <xdr:ext cx="405111" cy="259045"/>
    <xdr:sp macro="" textlink="">
      <xdr:nvSpPr>
        <xdr:cNvPr id="85" name="n_2mainValue【図書館】&#10;有形固定資産減価償却率"/>
        <xdr:cNvSpPr txBox="1"/>
      </xdr:nvSpPr>
      <xdr:spPr>
        <a:xfrm>
          <a:off x="27057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35577</xdr:rowOff>
    </xdr:from>
    <xdr:ext cx="405111" cy="259045"/>
    <xdr:sp macro="" textlink="">
      <xdr:nvSpPr>
        <xdr:cNvPr id="86" name="n_3mainValue【図書館】&#10;有形固定資産減価償却率"/>
        <xdr:cNvSpPr txBox="1"/>
      </xdr:nvSpPr>
      <xdr:spPr>
        <a:xfrm>
          <a:off x="1816744"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6" name="楕円 125"/>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27" name="【図書館】&#10;一人当たり面積該当値テキスト"/>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29" name="直線コネクタ 128"/>
        <xdr:cNvCxnSpPr/>
      </xdr:nvCxnSpPr>
      <xdr:spPr>
        <a:xfrm flipV="1">
          <a:off x="9639300" y="699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0" name="楕円 129"/>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1" name="直線コネクタ 130"/>
        <xdr:cNvCxnSpPr/>
      </xdr:nvCxnSpPr>
      <xdr:spPr>
        <a:xfrm flipV="1">
          <a:off x="8750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2" name="楕円 131"/>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3" name="直線コネクタ 132"/>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8"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39" name="n_2mainValue【図書館】&#10;一人当たり面積"/>
        <xdr:cNvSpPr txBox="1"/>
      </xdr:nvSpPr>
      <xdr:spPr>
        <a:xfrm>
          <a:off x="8515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0" name="n_3mainValue【図書館】&#10;一人当たり面積"/>
        <xdr:cNvSpPr txBox="1"/>
      </xdr:nvSpPr>
      <xdr:spPr>
        <a:xfrm>
          <a:off x="7626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1" name="楕円 180"/>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82" name="【体育館・プール】&#10;有形固定資産減価償却率該当値テキスト"/>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3" name="楕円 182"/>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135255</xdr:rowOff>
    </xdr:to>
    <xdr:cxnSp macro="">
      <xdr:nvCxnSpPr>
        <xdr:cNvPr id="184" name="直線コネクタ 183"/>
        <xdr:cNvCxnSpPr/>
      </xdr:nvCxnSpPr>
      <xdr:spPr>
        <a:xfrm>
          <a:off x="3797300" y="10382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85" name="楕円 184"/>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95250</xdr:rowOff>
    </xdr:to>
    <xdr:cxnSp macro="">
      <xdr:nvCxnSpPr>
        <xdr:cNvPr id="186" name="直線コネクタ 185"/>
        <xdr:cNvCxnSpPr/>
      </xdr:nvCxnSpPr>
      <xdr:spPr>
        <a:xfrm>
          <a:off x="2908300" y="1034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7" name="楕円 186"/>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55245</xdr:rowOff>
    </xdr:to>
    <xdr:cxnSp macro="">
      <xdr:nvCxnSpPr>
        <xdr:cNvPr id="188" name="直線コネクタ 187"/>
        <xdr:cNvCxnSpPr/>
      </xdr:nvCxnSpPr>
      <xdr:spPr>
        <a:xfrm>
          <a:off x="2019300" y="10294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3"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94"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95" name="n_3main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33" name="楕円 232"/>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72661</xdr:rowOff>
    </xdr:from>
    <xdr:ext cx="469744" cy="259045"/>
    <xdr:sp macro="" textlink="">
      <xdr:nvSpPr>
        <xdr:cNvPr id="234" name="【体育館・プール】&#10;一人当たり面積該当値テキスト"/>
        <xdr:cNvSpPr txBox="1"/>
      </xdr:nvSpPr>
      <xdr:spPr>
        <a:xfrm>
          <a:off x="10515600"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5" name="楕円 234"/>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100584</xdr:rowOff>
    </xdr:to>
    <xdr:cxnSp macro="">
      <xdr:nvCxnSpPr>
        <xdr:cNvPr id="236" name="直線コネクタ 235"/>
        <xdr:cNvCxnSpPr/>
      </xdr:nvCxnSpPr>
      <xdr:spPr>
        <a:xfrm>
          <a:off x="9639300" y="1064590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140767</xdr:rowOff>
    </xdr:from>
    <xdr:to>
      <xdr:col>46</xdr:col>
      <xdr:colOff>38100</xdr:colOff>
      <xdr:row>62</xdr:row>
      <xdr:rowOff>70917</xdr:rowOff>
    </xdr:to>
    <xdr:sp macro="" textlink="">
      <xdr:nvSpPr>
        <xdr:cNvPr id="237" name="楕円 236"/>
        <xdr:cNvSpPr/>
      </xdr:nvSpPr>
      <xdr:spPr>
        <a:xfrm>
          <a:off x="8699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xdr:rowOff>
    </xdr:from>
    <xdr:to>
      <xdr:col>50</xdr:col>
      <xdr:colOff>114300</xdr:colOff>
      <xdr:row>62</xdr:row>
      <xdr:rowOff>20117</xdr:rowOff>
    </xdr:to>
    <xdr:cxnSp macro="">
      <xdr:nvCxnSpPr>
        <xdr:cNvPr id="238" name="直線コネクタ 237"/>
        <xdr:cNvCxnSpPr/>
      </xdr:nvCxnSpPr>
      <xdr:spPr>
        <a:xfrm flipV="1">
          <a:off x="8750300" y="1064590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145338</xdr:rowOff>
    </xdr:from>
    <xdr:to>
      <xdr:col>41</xdr:col>
      <xdr:colOff>101600</xdr:colOff>
      <xdr:row>62</xdr:row>
      <xdr:rowOff>75488</xdr:rowOff>
    </xdr:to>
    <xdr:sp macro="" textlink="">
      <xdr:nvSpPr>
        <xdr:cNvPr id="239" name="楕円 238"/>
        <xdr:cNvSpPr/>
      </xdr:nvSpPr>
      <xdr:spPr>
        <a:xfrm>
          <a:off x="78105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20117</xdr:rowOff>
    </xdr:from>
    <xdr:to>
      <xdr:col>45</xdr:col>
      <xdr:colOff>177800</xdr:colOff>
      <xdr:row>62</xdr:row>
      <xdr:rowOff>24688</xdr:rowOff>
    </xdr:to>
    <xdr:cxnSp macro="">
      <xdr:nvCxnSpPr>
        <xdr:cNvPr id="240" name="直線コネクタ 239"/>
        <xdr:cNvCxnSpPr/>
      </xdr:nvCxnSpPr>
      <xdr:spPr>
        <a:xfrm flipV="1">
          <a:off x="7861300" y="1065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83329</xdr:rowOff>
    </xdr:from>
    <xdr:ext cx="469744" cy="259045"/>
    <xdr:sp macro="" textlink="">
      <xdr:nvSpPr>
        <xdr:cNvPr id="245" name="n_1mainValue【体育館・プール】&#10;一人当たり面積"/>
        <xdr:cNvSpPr txBox="1"/>
      </xdr:nvSpPr>
      <xdr:spPr>
        <a:xfrm>
          <a:off x="93917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87444</xdr:rowOff>
    </xdr:from>
    <xdr:ext cx="469744" cy="259045"/>
    <xdr:sp macro="" textlink="">
      <xdr:nvSpPr>
        <xdr:cNvPr id="246" name="n_2mainValue【体育館・プール】&#10;一人当たり面積"/>
        <xdr:cNvSpPr txBox="1"/>
      </xdr:nvSpPr>
      <xdr:spPr>
        <a:xfrm>
          <a:off x="8515427" y="103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92015</xdr:rowOff>
    </xdr:from>
    <xdr:ext cx="469744" cy="259045"/>
    <xdr:sp macro="" textlink="">
      <xdr:nvSpPr>
        <xdr:cNvPr id="247" name="n_3mainValue【体育館・プール】&#10;一人当たり面積"/>
        <xdr:cNvSpPr txBox="1"/>
      </xdr:nvSpPr>
      <xdr:spPr>
        <a:xfrm>
          <a:off x="7626427" y="1037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8" name="楕円 287"/>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89" name="【福祉施設】&#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290" name="楕円 289"/>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131445</xdr:rowOff>
    </xdr:to>
    <xdr:cxnSp macro="">
      <xdr:nvCxnSpPr>
        <xdr:cNvPr id="291" name="直線コネクタ 290"/>
        <xdr:cNvCxnSpPr/>
      </xdr:nvCxnSpPr>
      <xdr:spPr>
        <a:xfrm>
          <a:off x="3797300" y="13832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92" name="楕円 291"/>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116205</xdr:rowOff>
    </xdr:to>
    <xdr:cxnSp macro="">
      <xdr:nvCxnSpPr>
        <xdr:cNvPr id="293" name="直線コネクタ 292"/>
        <xdr:cNvCxnSpPr/>
      </xdr:nvCxnSpPr>
      <xdr:spPr>
        <a:xfrm>
          <a:off x="2908300" y="13811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4" name="楕円 293"/>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95250</xdr:rowOff>
    </xdr:to>
    <xdr:cxnSp macro="">
      <xdr:nvCxnSpPr>
        <xdr:cNvPr id="295" name="直線コネクタ 294"/>
        <xdr:cNvCxnSpPr/>
      </xdr:nvCxnSpPr>
      <xdr:spPr>
        <a:xfrm>
          <a:off x="2019300" y="1377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300" name="n_1mainValue【福祉施設】&#10;有形固定資産減価償却率"/>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01" name="n_2mainValue【福祉施設】&#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2" name="n_3mainValue【福祉施設】&#10;有形固定資産減価償却率"/>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144780</xdr:rowOff>
    </xdr:from>
    <xdr:to>
      <xdr:col>55</xdr:col>
      <xdr:colOff>50800</xdr:colOff>
      <xdr:row>85</xdr:row>
      <xdr:rowOff>74930</xdr:rowOff>
    </xdr:to>
    <xdr:sp macro="" textlink="">
      <xdr:nvSpPr>
        <xdr:cNvPr id="342" name="楕円 341"/>
        <xdr:cNvSpPr/>
      </xdr:nvSpPr>
      <xdr:spPr>
        <a:xfrm>
          <a:off x="104267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43" name="【福祉施設】&#10;一人当たり面積該当値テキスト"/>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43180</xdr:rowOff>
    </xdr:from>
    <xdr:to>
      <xdr:col>50</xdr:col>
      <xdr:colOff>165100</xdr:colOff>
      <xdr:row>83</xdr:row>
      <xdr:rowOff>144780</xdr:rowOff>
    </xdr:to>
    <xdr:sp macro="" textlink="">
      <xdr:nvSpPr>
        <xdr:cNvPr id="344" name="楕円 343"/>
        <xdr:cNvSpPr/>
      </xdr:nvSpPr>
      <xdr:spPr>
        <a:xfrm>
          <a:off x="9588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93980</xdr:rowOff>
    </xdr:from>
    <xdr:to>
      <xdr:col>55</xdr:col>
      <xdr:colOff>0</xdr:colOff>
      <xdr:row>85</xdr:row>
      <xdr:rowOff>24130</xdr:rowOff>
    </xdr:to>
    <xdr:cxnSp macro="">
      <xdr:nvCxnSpPr>
        <xdr:cNvPr id="345" name="直線コネクタ 344"/>
        <xdr:cNvCxnSpPr/>
      </xdr:nvCxnSpPr>
      <xdr:spPr>
        <a:xfrm>
          <a:off x="9639300" y="14324330"/>
          <a:ext cx="8382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6" name="楕円 345"/>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93980</xdr:rowOff>
    </xdr:from>
    <xdr:to>
      <xdr:col>50</xdr:col>
      <xdr:colOff>114300</xdr:colOff>
      <xdr:row>83</xdr:row>
      <xdr:rowOff>106680</xdr:rowOff>
    </xdr:to>
    <xdr:cxnSp macro="">
      <xdr:nvCxnSpPr>
        <xdr:cNvPr id="347" name="直線コネクタ 346"/>
        <xdr:cNvCxnSpPr/>
      </xdr:nvCxnSpPr>
      <xdr:spPr>
        <a:xfrm flipV="1">
          <a:off x="8750300" y="143243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48261</xdr:rowOff>
    </xdr:from>
    <xdr:to>
      <xdr:col>41</xdr:col>
      <xdr:colOff>101600</xdr:colOff>
      <xdr:row>83</xdr:row>
      <xdr:rowOff>149861</xdr:rowOff>
    </xdr:to>
    <xdr:sp macro="" textlink="">
      <xdr:nvSpPr>
        <xdr:cNvPr id="348" name="楕円 347"/>
        <xdr:cNvSpPr/>
      </xdr:nvSpPr>
      <xdr:spPr>
        <a:xfrm>
          <a:off x="781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99061</xdr:rowOff>
    </xdr:from>
    <xdr:to>
      <xdr:col>45</xdr:col>
      <xdr:colOff>177800</xdr:colOff>
      <xdr:row>83</xdr:row>
      <xdr:rowOff>106680</xdr:rowOff>
    </xdr:to>
    <xdr:cxnSp macro="">
      <xdr:nvCxnSpPr>
        <xdr:cNvPr id="349" name="直線コネクタ 348"/>
        <xdr:cNvCxnSpPr/>
      </xdr:nvCxnSpPr>
      <xdr:spPr>
        <a:xfrm>
          <a:off x="7861300" y="1432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161307</xdr:rowOff>
    </xdr:from>
    <xdr:ext cx="469744" cy="259045"/>
    <xdr:sp macro="" textlink="">
      <xdr:nvSpPr>
        <xdr:cNvPr id="354" name="n_1mainValue【福祉施設】&#10;一人当たり面積"/>
        <xdr:cNvSpPr txBox="1"/>
      </xdr:nvSpPr>
      <xdr:spPr>
        <a:xfrm>
          <a:off x="9391727" y="14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55" name="n_2main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166388</xdr:rowOff>
    </xdr:from>
    <xdr:ext cx="469744" cy="259045"/>
    <xdr:sp macro="" textlink="">
      <xdr:nvSpPr>
        <xdr:cNvPr id="356" name="n_3mainValue【福祉施設】&#10;一人当たり面積"/>
        <xdr:cNvSpPr txBox="1"/>
      </xdr:nvSpPr>
      <xdr:spPr>
        <a:xfrm>
          <a:off x="7626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107950</xdr:rowOff>
    </xdr:from>
    <xdr:to>
      <xdr:col>24</xdr:col>
      <xdr:colOff>114300</xdr:colOff>
      <xdr:row>102</xdr:row>
      <xdr:rowOff>38100</xdr:rowOff>
    </xdr:to>
    <xdr:sp macro="" textlink="">
      <xdr:nvSpPr>
        <xdr:cNvPr id="396" name="楕円 395"/>
        <xdr:cNvSpPr/>
      </xdr:nvSpPr>
      <xdr:spPr>
        <a:xfrm>
          <a:off x="45847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130827</xdr:rowOff>
    </xdr:from>
    <xdr:ext cx="405111" cy="259045"/>
    <xdr:sp macro="" textlink="">
      <xdr:nvSpPr>
        <xdr:cNvPr id="397" name="【市民会館】&#10;有形固定資産減価償却率該当値テキスト"/>
        <xdr:cNvSpPr txBox="1"/>
      </xdr:nvSpPr>
      <xdr:spPr>
        <a:xfrm>
          <a:off x="4673600"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98" name="楕円 397"/>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158750</xdr:rowOff>
    </xdr:to>
    <xdr:cxnSp macro="">
      <xdr:nvCxnSpPr>
        <xdr:cNvPr id="399" name="直線コネクタ 398"/>
        <xdr:cNvCxnSpPr/>
      </xdr:nvCxnSpPr>
      <xdr:spPr>
        <a:xfrm>
          <a:off x="3797300" y="1744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57150</xdr:rowOff>
    </xdr:from>
    <xdr:to>
      <xdr:col>15</xdr:col>
      <xdr:colOff>101600</xdr:colOff>
      <xdr:row>101</xdr:row>
      <xdr:rowOff>158750</xdr:rowOff>
    </xdr:to>
    <xdr:sp macro="" textlink="">
      <xdr:nvSpPr>
        <xdr:cNvPr id="400" name="楕円 399"/>
        <xdr:cNvSpPr/>
      </xdr:nvSpPr>
      <xdr:spPr>
        <a:xfrm>
          <a:off x="2857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107950</xdr:rowOff>
    </xdr:from>
    <xdr:to>
      <xdr:col>19</xdr:col>
      <xdr:colOff>177800</xdr:colOff>
      <xdr:row>101</xdr:row>
      <xdr:rowOff>133350</xdr:rowOff>
    </xdr:to>
    <xdr:cxnSp macro="">
      <xdr:nvCxnSpPr>
        <xdr:cNvPr id="401" name="直線コネクタ 400"/>
        <xdr:cNvCxnSpPr/>
      </xdr:nvCxnSpPr>
      <xdr:spPr>
        <a:xfrm>
          <a:off x="2908300" y="1742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166370</xdr:rowOff>
    </xdr:from>
    <xdr:to>
      <xdr:col>10</xdr:col>
      <xdr:colOff>165100</xdr:colOff>
      <xdr:row>102</xdr:row>
      <xdr:rowOff>96520</xdr:rowOff>
    </xdr:to>
    <xdr:sp macro="" textlink="">
      <xdr:nvSpPr>
        <xdr:cNvPr id="402" name="楕円 401"/>
        <xdr:cNvSpPr/>
      </xdr:nvSpPr>
      <xdr:spPr>
        <a:xfrm>
          <a:off x="196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107950</xdr:rowOff>
    </xdr:from>
    <xdr:to>
      <xdr:col>15</xdr:col>
      <xdr:colOff>50800</xdr:colOff>
      <xdr:row>102</xdr:row>
      <xdr:rowOff>45720</xdr:rowOff>
    </xdr:to>
    <xdr:cxnSp macro="">
      <xdr:nvCxnSpPr>
        <xdr:cNvPr id="403" name="直線コネクタ 402"/>
        <xdr:cNvCxnSpPr/>
      </xdr:nvCxnSpPr>
      <xdr:spPr>
        <a:xfrm flipV="1">
          <a:off x="2019300" y="1742440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08"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3827</xdr:rowOff>
    </xdr:from>
    <xdr:ext cx="405111" cy="259045"/>
    <xdr:sp macro="" textlink="">
      <xdr:nvSpPr>
        <xdr:cNvPr id="409" name="n_2mainValue【市民会館】&#10;有形固定資産減価償却率"/>
        <xdr:cNvSpPr txBox="1"/>
      </xdr:nvSpPr>
      <xdr:spPr>
        <a:xfrm>
          <a:off x="2705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113047</xdr:rowOff>
    </xdr:from>
    <xdr:ext cx="405111" cy="259045"/>
    <xdr:sp macro="" textlink="">
      <xdr:nvSpPr>
        <xdr:cNvPr id="410" name="n_3mainValue【市民会館】&#10;有形固定資産減価償却率"/>
        <xdr:cNvSpPr txBox="1"/>
      </xdr:nvSpPr>
      <xdr:spPr>
        <a:xfrm>
          <a:off x="1816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114936</xdr:rowOff>
    </xdr:from>
    <xdr:to>
      <xdr:col>55</xdr:col>
      <xdr:colOff>50800</xdr:colOff>
      <xdr:row>107</xdr:row>
      <xdr:rowOff>45086</xdr:rowOff>
    </xdr:to>
    <xdr:sp macro="" textlink="">
      <xdr:nvSpPr>
        <xdr:cNvPr id="450" name="楕円 449"/>
        <xdr:cNvSpPr/>
      </xdr:nvSpPr>
      <xdr:spPr>
        <a:xfrm>
          <a:off x="10426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93363</xdr:rowOff>
    </xdr:from>
    <xdr:ext cx="469744" cy="259045"/>
    <xdr:sp macro="" textlink="">
      <xdr:nvSpPr>
        <xdr:cNvPr id="451" name="【市民会館】&#10;一人当たり面積該当値テキスト"/>
        <xdr:cNvSpPr txBox="1"/>
      </xdr:nvSpPr>
      <xdr:spPr>
        <a:xfrm>
          <a:off x="10515600"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52" name="楕円 451"/>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165736</xdr:rowOff>
    </xdr:from>
    <xdr:to>
      <xdr:col>55</xdr:col>
      <xdr:colOff>0</xdr:colOff>
      <xdr:row>107</xdr:row>
      <xdr:rowOff>1905</xdr:rowOff>
    </xdr:to>
    <xdr:cxnSp macro="">
      <xdr:nvCxnSpPr>
        <xdr:cNvPr id="453" name="直線コネクタ 452"/>
        <xdr:cNvCxnSpPr/>
      </xdr:nvCxnSpPr>
      <xdr:spPr>
        <a:xfrm flipV="1">
          <a:off x="9639300" y="183394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126364</xdr:rowOff>
    </xdr:from>
    <xdr:to>
      <xdr:col>46</xdr:col>
      <xdr:colOff>38100</xdr:colOff>
      <xdr:row>107</xdr:row>
      <xdr:rowOff>56514</xdr:rowOff>
    </xdr:to>
    <xdr:sp macro="" textlink="">
      <xdr:nvSpPr>
        <xdr:cNvPr id="454" name="楕円 453"/>
        <xdr:cNvSpPr/>
      </xdr:nvSpPr>
      <xdr:spPr>
        <a:xfrm>
          <a:off x="8699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5714</xdr:rowOff>
    </xdr:to>
    <xdr:cxnSp macro="">
      <xdr:nvCxnSpPr>
        <xdr:cNvPr id="455" name="直線コネクタ 454"/>
        <xdr:cNvCxnSpPr/>
      </xdr:nvCxnSpPr>
      <xdr:spPr>
        <a:xfrm flipV="1">
          <a:off x="8750300" y="183470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56" name="楕円 455"/>
        <xdr:cNvSpPr/>
      </xdr:nvSpPr>
      <xdr:spPr>
        <a:xfrm>
          <a:off x="781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107</xdr:row>
      <xdr:rowOff>5714</xdr:rowOff>
    </xdr:to>
    <xdr:cxnSp macro="">
      <xdr:nvCxnSpPr>
        <xdr:cNvPr id="457" name="直線コネクタ 456"/>
        <xdr:cNvCxnSpPr/>
      </xdr:nvCxnSpPr>
      <xdr:spPr>
        <a:xfrm>
          <a:off x="7861300" y="1823466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62" name="n_1mainValue【市民会館】&#10;一人当たり面積"/>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47641</xdr:rowOff>
    </xdr:from>
    <xdr:ext cx="469744" cy="259045"/>
    <xdr:sp macro="" textlink="">
      <xdr:nvSpPr>
        <xdr:cNvPr id="463" name="n_2mainValue【市民会館】&#10;一人当たり面積"/>
        <xdr:cNvSpPr txBox="1"/>
      </xdr:nvSpPr>
      <xdr:spPr>
        <a:xfrm>
          <a:off x="8515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128288</xdr:rowOff>
    </xdr:from>
    <xdr:ext cx="469744" cy="259045"/>
    <xdr:sp macro="" textlink="">
      <xdr:nvSpPr>
        <xdr:cNvPr id="464" name="n_3mainValue【市民会館】&#10;一人当たり面積"/>
        <xdr:cNvSpPr txBox="1"/>
      </xdr:nvSpPr>
      <xdr:spPr>
        <a:xfrm>
          <a:off x="7626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505" name="楕円 504"/>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137812</xdr:rowOff>
    </xdr:from>
    <xdr:ext cx="405111" cy="259045"/>
    <xdr:sp macro="" textlink="">
      <xdr:nvSpPr>
        <xdr:cNvPr id="506" name="【一般廃棄物処理施設】&#10;有形固定資産減価償却率該当値テキスト"/>
        <xdr:cNvSpPr txBox="1"/>
      </xdr:nvSpPr>
      <xdr:spPr>
        <a:xfrm>
          <a:off x="16357600"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507" name="楕円 506"/>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165735</xdr:rowOff>
    </xdr:from>
    <xdr:to>
      <xdr:col>85</xdr:col>
      <xdr:colOff>127000</xdr:colOff>
      <xdr:row>35</xdr:row>
      <xdr:rowOff>20955</xdr:rowOff>
    </xdr:to>
    <xdr:cxnSp macro="">
      <xdr:nvCxnSpPr>
        <xdr:cNvPr id="508" name="直線コネクタ 507"/>
        <xdr:cNvCxnSpPr/>
      </xdr:nvCxnSpPr>
      <xdr:spPr>
        <a:xfrm flipV="1">
          <a:off x="15481300" y="5823585"/>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509" name="楕円 508"/>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20955</xdr:rowOff>
    </xdr:to>
    <xdr:cxnSp macro="">
      <xdr:nvCxnSpPr>
        <xdr:cNvPr id="510" name="直線コネクタ 509"/>
        <xdr:cNvCxnSpPr/>
      </xdr:nvCxnSpPr>
      <xdr:spPr>
        <a:xfrm>
          <a:off x="14592300" y="5970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38735</xdr:rowOff>
    </xdr:from>
    <xdr:to>
      <xdr:col>72</xdr:col>
      <xdr:colOff>38100</xdr:colOff>
      <xdr:row>34</xdr:row>
      <xdr:rowOff>140335</xdr:rowOff>
    </xdr:to>
    <xdr:sp macro="" textlink="">
      <xdr:nvSpPr>
        <xdr:cNvPr id="511" name="楕円 510"/>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34</xdr:row>
      <xdr:rowOff>140970</xdr:rowOff>
    </xdr:to>
    <xdr:cxnSp macro="">
      <xdr:nvCxnSpPr>
        <xdr:cNvPr id="512" name="直線コネクタ 511"/>
        <xdr:cNvCxnSpPr/>
      </xdr:nvCxnSpPr>
      <xdr:spPr>
        <a:xfrm>
          <a:off x="13703300" y="59188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517" name="n_1mainValue【一般廃棄物処理施設】&#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11447</xdr:rowOff>
    </xdr:from>
    <xdr:ext cx="405111" cy="259045"/>
    <xdr:sp macro="" textlink="">
      <xdr:nvSpPr>
        <xdr:cNvPr id="518" name="n_2mainValue【一般廃棄物処理施設】&#10;有形固定資産減価償却率"/>
        <xdr:cNvSpPr txBox="1"/>
      </xdr:nvSpPr>
      <xdr:spPr>
        <a:xfrm>
          <a:off x="14389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156862</xdr:rowOff>
    </xdr:from>
    <xdr:ext cx="405111" cy="259045"/>
    <xdr:sp macro="" textlink="">
      <xdr:nvSpPr>
        <xdr:cNvPr id="519" name="n_3mainValue【一般廃棄物処理施設】&#10;有形固定資産減価償却率"/>
        <xdr:cNvSpPr txBox="1"/>
      </xdr:nvSpPr>
      <xdr:spPr>
        <a:xfrm>
          <a:off x="13500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17806</xdr:rowOff>
    </xdr:from>
    <xdr:to>
      <xdr:col>116</xdr:col>
      <xdr:colOff>114300</xdr:colOff>
      <xdr:row>39</xdr:row>
      <xdr:rowOff>119406</xdr:rowOff>
    </xdr:to>
    <xdr:sp macro="" textlink="">
      <xdr:nvSpPr>
        <xdr:cNvPr id="557" name="楕円 556"/>
        <xdr:cNvSpPr/>
      </xdr:nvSpPr>
      <xdr:spPr>
        <a:xfrm>
          <a:off x="22110700" y="67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40683</xdr:rowOff>
    </xdr:from>
    <xdr:ext cx="599010" cy="259045"/>
    <xdr:sp macro="" textlink="">
      <xdr:nvSpPr>
        <xdr:cNvPr id="558" name="【一般廃棄物処理施設】&#10;一人当たり有形固定資産（償却資産）額該当値テキスト"/>
        <xdr:cNvSpPr txBox="1"/>
      </xdr:nvSpPr>
      <xdr:spPr>
        <a:xfrm>
          <a:off x="22199600" y="65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160262</xdr:rowOff>
    </xdr:from>
    <xdr:to>
      <xdr:col>112</xdr:col>
      <xdr:colOff>38100</xdr:colOff>
      <xdr:row>40</xdr:row>
      <xdr:rowOff>90412</xdr:rowOff>
    </xdr:to>
    <xdr:sp macro="" textlink="">
      <xdr:nvSpPr>
        <xdr:cNvPr id="559" name="楕円 558"/>
        <xdr:cNvSpPr/>
      </xdr:nvSpPr>
      <xdr:spPr>
        <a:xfrm>
          <a:off x="21272500" y="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68606</xdr:rowOff>
    </xdr:from>
    <xdr:to>
      <xdr:col>116</xdr:col>
      <xdr:colOff>63500</xdr:colOff>
      <xdr:row>40</xdr:row>
      <xdr:rowOff>39612</xdr:rowOff>
    </xdr:to>
    <xdr:cxnSp macro="">
      <xdr:nvCxnSpPr>
        <xdr:cNvPr id="560" name="直線コネクタ 559"/>
        <xdr:cNvCxnSpPr/>
      </xdr:nvCxnSpPr>
      <xdr:spPr>
        <a:xfrm flipV="1">
          <a:off x="21323300" y="6755156"/>
          <a:ext cx="838200" cy="1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163708</xdr:rowOff>
    </xdr:from>
    <xdr:to>
      <xdr:col>107</xdr:col>
      <xdr:colOff>101600</xdr:colOff>
      <xdr:row>40</xdr:row>
      <xdr:rowOff>93858</xdr:rowOff>
    </xdr:to>
    <xdr:sp macro="" textlink="">
      <xdr:nvSpPr>
        <xdr:cNvPr id="561" name="楕円 560"/>
        <xdr:cNvSpPr/>
      </xdr:nvSpPr>
      <xdr:spPr>
        <a:xfrm>
          <a:off x="20383500" y="68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39612</xdr:rowOff>
    </xdr:from>
    <xdr:to>
      <xdr:col>111</xdr:col>
      <xdr:colOff>177800</xdr:colOff>
      <xdr:row>40</xdr:row>
      <xdr:rowOff>43058</xdr:rowOff>
    </xdr:to>
    <xdr:cxnSp macro="">
      <xdr:nvCxnSpPr>
        <xdr:cNvPr id="562" name="直線コネクタ 561"/>
        <xdr:cNvCxnSpPr/>
      </xdr:nvCxnSpPr>
      <xdr:spPr>
        <a:xfrm flipV="1">
          <a:off x="20434300" y="6897612"/>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167324</xdr:rowOff>
    </xdr:from>
    <xdr:to>
      <xdr:col>102</xdr:col>
      <xdr:colOff>165100</xdr:colOff>
      <xdr:row>40</xdr:row>
      <xdr:rowOff>97474</xdr:rowOff>
    </xdr:to>
    <xdr:sp macro="" textlink="">
      <xdr:nvSpPr>
        <xdr:cNvPr id="563" name="楕円 562"/>
        <xdr:cNvSpPr/>
      </xdr:nvSpPr>
      <xdr:spPr>
        <a:xfrm>
          <a:off x="19494500" y="6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43058</xdr:rowOff>
    </xdr:from>
    <xdr:to>
      <xdr:col>107</xdr:col>
      <xdr:colOff>50800</xdr:colOff>
      <xdr:row>40</xdr:row>
      <xdr:rowOff>46674</xdr:rowOff>
    </xdr:to>
    <xdr:cxnSp macro="">
      <xdr:nvCxnSpPr>
        <xdr:cNvPr id="564" name="直線コネクタ 563"/>
        <xdr:cNvCxnSpPr/>
      </xdr:nvCxnSpPr>
      <xdr:spPr>
        <a:xfrm flipV="1">
          <a:off x="19545300" y="690105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106939</xdr:rowOff>
    </xdr:from>
    <xdr:ext cx="599010" cy="259045"/>
    <xdr:sp macro="" textlink="">
      <xdr:nvSpPr>
        <xdr:cNvPr id="569" name="n_1mainValue【一般廃棄物処理施設】&#10;一人当たり有形固定資産（償却資産）額"/>
        <xdr:cNvSpPr txBox="1"/>
      </xdr:nvSpPr>
      <xdr:spPr>
        <a:xfrm>
          <a:off x="21011095" y="66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84985</xdr:rowOff>
    </xdr:from>
    <xdr:ext cx="599010" cy="259045"/>
    <xdr:sp macro="" textlink="">
      <xdr:nvSpPr>
        <xdr:cNvPr id="570" name="n_2mainValue【一般廃棄物処理施設】&#10;一人当たり有形固定資産（償却資産）額"/>
        <xdr:cNvSpPr txBox="1"/>
      </xdr:nvSpPr>
      <xdr:spPr>
        <a:xfrm>
          <a:off x="20134795" y="694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114001</xdr:rowOff>
    </xdr:from>
    <xdr:ext cx="599010" cy="259045"/>
    <xdr:sp macro="" textlink="">
      <xdr:nvSpPr>
        <xdr:cNvPr id="571" name="n_3mainValue【一般廃棄物処理施設】&#10;一人当たり有形固定資産（償却資産）額"/>
        <xdr:cNvSpPr txBox="1"/>
      </xdr:nvSpPr>
      <xdr:spPr>
        <a:xfrm>
          <a:off x="19245795" y="662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613" name="楕円 612"/>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614" name="【保健センター・保健所】&#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615" name="楕円 614"/>
        <xdr:cNvSpPr/>
      </xdr:nvSpPr>
      <xdr:spPr>
        <a:xfrm>
          <a:off x="15430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78377</xdr:rowOff>
    </xdr:to>
    <xdr:cxnSp macro="">
      <xdr:nvCxnSpPr>
        <xdr:cNvPr id="616" name="直線コネクタ 615"/>
        <xdr:cNvCxnSpPr/>
      </xdr:nvCxnSpPr>
      <xdr:spPr>
        <a:xfrm>
          <a:off x="15481300" y="103572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17" name="楕円 616"/>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70213</xdr:rowOff>
    </xdr:to>
    <xdr:cxnSp macro="">
      <xdr:nvCxnSpPr>
        <xdr:cNvPr id="618" name="直線コネクタ 617"/>
        <xdr:cNvCxnSpPr/>
      </xdr:nvCxnSpPr>
      <xdr:spPr>
        <a:xfrm>
          <a:off x="14592300" y="1031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619" name="楕円 618"/>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60</xdr:row>
      <xdr:rowOff>29391</xdr:rowOff>
    </xdr:to>
    <xdr:cxnSp macro="">
      <xdr:nvCxnSpPr>
        <xdr:cNvPr id="620" name="直線コネクタ 619"/>
        <xdr:cNvCxnSpPr/>
      </xdr:nvCxnSpPr>
      <xdr:spPr>
        <a:xfrm>
          <a:off x="13703300" y="1005186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23"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112140</xdr:rowOff>
    </xdr:from>
    <xdr:ext cx="405111" cy="259045"/>
    <xdr:sp macro="" textlink="">
      <xdr:nvSpPr>
        <xdr:cNvPr id="625" name="n_1mainValue【保健センター・保健所】&#10;有形固定資産減価償却率"/>
        <xdr:cNvSpPr txBox="1"/>
      </xdr:nvSpPr>
      <xdr:spPr>
        <a:xfrm>
          <a:off x="15266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26" name="n_2mainValue【保健センター・保健所】&#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27" name="n_3mainValue【保健センター・保健所】&#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667" name="楕円 666"/>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668" name="【保健センター・保健所】&#10;一人当たり面積該当値テキスト"/>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669" name="楕円 668"/>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63</xdr:row>
      <xdr:rowOff>22860</xdr:rowOff>
    </xdr:to>
    <xdr:cxnSp macro="">
      <xdr:nvCxnSpPr>
        <xdr:cNvPr id="670" name="直線コネクタ 669"/>
        <xdr:cNvCxnSpPr/>
      </xdr:nvCxnSpPr>
      <xdr:spPr>
        <a:xfrm flipV="1">
          <a:off x="21323300" y="1062609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71" name="楕円 670"/>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672" name="直線コネクタ 671"/>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73" name="楕円 672"/>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674" name="直線コネクタ 673"/>
        <xdr:cNvCxnSpPr/>
      </xdr:nvCxnSpPr>
      <xdr:spPr>
        <a:xfrm>
          <a:off x="19545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679"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80"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81"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723" name="楕円 722"/>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724" name="【消防施設】&#10;有形固定資産減価償却率該当値テキスト"/>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725" name="楕円 724"/>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106680</xdr:rowOff>
    </xdr:to>
    <xdr:cxnSp macro="">
      <xdr:nvCxnSpPr>
        <xdr:cNvPr id="726" name="直線コネクタ 725"/>
        <xdr:cNvCxnSpPr/>
      </xdr:nvCxnSpPr>
      <xdr:spPr>
        <a:xfrm flipV="1">
          <a:off x="15481300" y="1441377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727" name="楕円 726"/>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106680</xdr:rowOff>
    </xdr:to>
    <xdr:cxnSp macro="">
      <xdr:nvCxnSpPr>
        <xdr:cNvPr id="728" name="直線コネクタ 727"/>
        <xdr:cNvCxnSpPr/>
      </xdr:nvCxnSpPr>
      <xdr:spPr>
        <a:xfrm>
          <a:off x="14592300" y="145068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729" name="楕円 728"/>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84</xdr:row>
      <xdr:rowOff>105048</xdr:rowOff>
    </xdr:to>
    <xdr:cxnSp macro="">
      <xdr:nvCxnSpPr>
        <xdr:cNvPr id="730" name="直線コネクタ 729"/>
        <xdr:cNvCxnSpPr/>
      </xdr:nvCxnSpPr>
      <xdr:spPr>
        <a:xfrm>
          <a:off x="13703300" y="14129657"/>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735" name="n_1mainValue【消防施設】&#10;有形固定資産減価償却率"/>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736" name="n_2mainValue【消防施設】&#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737" name="n_3mainValue【消防施設】&#10;有形固定資産減価償却率"/>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113945</xdr:rowOff>
    </xdr:from>
    <xdr:to>
      <xdr:col>116</xdr:col>
      <xdr:colOff>114300</xdr:colOff>
      <xdr:row>84</xdr:row>
      <xdr:rowOff>44095</xdr:rowOff>
    </xdr:to>
    <xdr:sp macro="" textlink="">
      <xdr:nvSpPr>
        <xdr:cNvPr id="775" name="楕円 774"/>
        <xdr:cNvSpPr/>
      </xdr:nvSpPr>
      <xdr:spPr>
        <a:xfrm>
          <a:off x="22110700" y="143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136822</xdr:rowOff>
    </xdr:from>
    <xdr:ext cx="469744" cy="259045"/>
    <xdr:sp macro="" textlink="">
      <xdr:nvSpPr>
        <xdr:cNvPr id="776" name="【消防施設】&#10;一人当たり面積該当値テキスト"/>
        <xdr:cNvSpPr txBox="1"/>
      </xdr:nvSpPr>
      <xdr:spPr>
        <a:xfrm>
          <a:off x="22199600" y="141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121259</xdr:rowOff>
    </xdr:from>
    <xdr:to>
      <xdr:col>112</xdr:col>
      <xdr:colOff>38100</xdr:colOff>
      <xdr:row>84</xdr:row>
      <xdr:rowOff>51409</xdr:rowOff>
    </xdr:to>
    <xdr:sp macro="" textlink="">
      <xdr:nvSpPr>
        <xdr:cNvPr id="777" name="楕円 776"/>
        <xdr:cNvSpPr/>
      </xdr:nvSpPr>
      <xdr:spPr>
        <a:xfrm>
          <a:off x="21272500" y="143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164745</xdr:rowOff>
    </xdr:from>
    <xdr:to>
      <xdr:col>116</xdr:col>
      <xdr:colOff>63500</xdr:colOff>
      <xdr:row>84</xdr:row>
      <xdr:rowOff>609</xdr:rowOff>
    </xdr:to>
    <xdr:cxnSp macro="">
      <xdr:nvCxnSpPr>
        <xdr:cNvPr id="778" name="直線コネクタ 777"/>
        <xdr:cNvCxnSpPr/>
      </xdr:nvCxnSpPr>
      <xdr:spPr>
        <a:xfrm flipV="1">
          <a:off x="21323300" y="14395095"/>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124918</xdr:rowOff>
    </xdr:from>
    <xdr:to>
      <xdr:col>107</xdr:col>
      <xdr:colOff>101600</xdr:colOff>
      <xdr:row>84</xdr:row>
      <xdr:rowOff>55068</xdr:rowOff>
    </xdr:to>
    <xdr:sp macro="" textlink="">
      <xdr:nvSpPr>
        <xdr:cNvPr id="779" name="楕円 778"/>
        <xdr:cNvSpPr/>
      </xdr:nvSpPr>
      <xdr:spPr>
        <a:xfrm>
          <a:off x="20383500" y="143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xdr:rowOff>
    </xdr:from>
    <xdr:to>
      <xdr:col>111</xdr:col>
      <xdr:colOff>177800</xdr:colOff>
      <xdr:row>84</xdr:row>
      <xdr:rowOff>4268</xdr:rowOff>
    </xdr:to>
    <xdr:cxnSp macro="">
      <xdr:nvCxnSpPr>
        <xdr:cNvPr id="780" name="直線コネクタ 779"/>
        <xdr:cNvCxnSpPr/>
      </xdr:nvCxnSpPr>
      <xdr:spPr>
        <a:xfrm flipV="1">
          <a:off x="20434300" y="1440240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141376</xdr:rowOff>
    </xdr:from>
    <xdr:to>
      <xdr:col>102</xdr:col>
      <xdr:colOff>165100</xdr:colOff>
      <xdr:row>84</xdr:row>
      <xdr:rowOff>71526</xdr:rowOff>
    </xdr:to>
    <xdr:sp macro="" textlink="">
      <xdr:nvSpPr>
        <xdr:cNvPr id="781" name="楕円 780"/>
        <xdr:cNvSpPr/>
      </xdr:nvSpPr>
      <xdr:spPr>
        <a:xfrm>
          <a:off x="19494500" y="14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4268</xdr:rowOff>
    </xdr:from>
    <xdr:to>
      <xdr:col>107</xdr:col>
      <xdr:colOff>50800</xdr:colOff>
      <xdr:row>84</xdr:row>
      <xdr:rowOff>20726</xdr:rowOff>
    </xdr:to>
    <xdr:cxnSp macro="">
      <xdr:nvCxnSpPr>
        <xdr:cNvPr id="782" name="直線コネクタ 781"/>
        <xdr:cNvCxnSpPr/>
      </xdr:nvCxnSpPr>
      <xdr:spPr>
        <a:xfrm flipV="1">
          <a:off x="19545300" y="14406068"/>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67936</xdr:rowOff>
    </xdr:from>
    <xdr:ext cx="469744" cy="259045"/>
    <xdr:sp macro="" textlink="">
      <xdr:nvSpPr>
        <xdr:cNvPr id="787" name="n_1mainValue【消防施設】&#10;一人当たり面積"/>
        <xdr:cNvSpPr txBox="1"/>
      </xdr:nvSpPr>
      <xdr:spPr>
        <a:xfrm>
          <a:off x="21075727" y="141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71595</xdr:rowOff>
    </xdr:from>
    <xdr:ext cx="469744" cy="259045"/>
    <xdr:sp macro="" textlink="">
      <xdr:nvSpPr>
        <xdr:cNvPr id="788" name="n_2mainValue【消防施設】&#10;一人当たり面積"/>
        <xdr:cNvSpPr txBox="1"/>
      </xdr:nvSpPr>
      <xdr:spPr>
        <a:xfrm>
          <a:off x="20199427" y="1413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88053</xdr:rowOff>
    </xdr:from>
    <xdr:ext cx="469744" cy="259045"/>
    <xdr:sp macro="" textlink="">
      <xdr:nvSpPr>
        <xdr:cNvPr id="789" name="n_3mainValue【消防施設】&#10;一人当たり面積"/>
        <xdr:cNvSpPr txBox="1"/>
      </xdr:nvSpPr>
      <xdr:spPr>
        <a:xfrm>
          <a:off x="19310427" y="141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31" name="楕円 830"/>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32"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833" name="楕円 832"/>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130084</xdr:rowOff>
    </xdr:from>
    <xdr:to>
      <xdr:col>85</xdr:col>
      <xdr:colOff>127000</xdr:colOff>
      <xdr:row>105</xdr:row>
      <xdr:rowOff>9252</xdr:rowOff>
    </xdr:to>
    <xdr:cxnSp macro="">
      <xdr:nvCxnSpPr>
        <xdr:cNvPr id="834" name="直線コネクタ 833"/>
        <xdr:cNvCxnSpPr/>
      </xdr:nvCxnSpPr>
      <xdr:spPr>
        <a:xfrm>
          <a:off x="15481300" y="1796088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35" name="楕円 834"/>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130084</xdr:rowOff>
    </xdr:to>
    <xdr:cxnSp macro="">
      <xdr:nvCxnSpPr>
        <xdr:cNvPr id="836" name="直線コネクタ 835"/>
        <xdr:cNvCxnSpPr/>
      </xdr:nvCxnSpPr>
      <xdr:spPr>
        <a:xfrm>
          <a:off x="14592300" y="179478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37" name="楕円 836"/>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117021</xdr:rowOff>
    </xdr:to>
    <xdr:cxnSp macro="">
      <xdr:nvCxnSpPr>
        <xdr:cNvPr id="838" name="直線コネクタ 837"/>
        <xdr:cNvCxnSpPr/>
      </xdr:nvCxnSpPr>
      <xdr:spPr>
        <a:xfrm>
          <a:off x="13703300" y="1789230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1"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25961</xdr:rowOff>
    </xdr:from>
    <xdr:ext cx="405111" cy="259045"/>
    <xdr:sp macro="" textlink="">
      <xdr:nvSpPr>
        <xdr:cNvPr id="843" name="n_1mainValue【庁舎】&#10;有形固定資産減価償却率"/>
        <xdr:cNvSpPr txBox="1"/>
      </xdr:nvSpPr>
      <xdr:spPr>
        <a:xfrm>
          <a:off x="15266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44" name="n_2main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45"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9071</xdr:rowOff>
    </xdr:from>
    <xdr:to>
      <xdr:col>116</xdr:col>
      <xdr:colOff>114300</xdr:colOff>
      <xdr:row>99</xdr:row>
      <xdr:rowOff>110671</xdr:rowOff>
    </xdr:to>
    <xdr:sp macro="" textlink="">
      <xdr:nvSpPr>
        <xdr:cNvPr id="887" name="楕円 886"/>
        <xdr:cNvSpPr/>
      </xdr:nvSpPr>
      <xdr:spPr>
        <a:xfrm>
          <a:off x="22110700" y="169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133548</xdr:rowOff>
    </xdr:from>
    <xdr:ext cx="469744" cy="259045"/>
    <xdr:sp macro="" textlink="">
      <xdr:nvSpPr>
        <xdr:cNvPr id="888" name="【庁舎】&#10;一人当たり面積該当値テキスト"/>
        <xdr:cNvSpPr txBox="1"/>
      </xdr:nvSpPr>
      <xdr:spPr>
        <a:xfrm>
          <a:off x="22199600" y="1693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43362</xdr:rowOff>
    </xdr:from>
    <xdr:to>
      <xdr:col>112</xdr:col>
      <xdr:colOff>38100</xdr:colOff>
      <xdr:row>99</xdr:row>
      <xdr:rowOff>144962</xdr:rowOff>
    </xdr:to>
    <xdr:sp macro="" textlink="">
      <xdr:nvSpPr>
        <xdr:cNvPr id="889" name="楕円 888"/>
        <xdr:cNvSpPr/>
      </xdr:nvSpPr>
      <xdr:spPr>
        <a:xfrm>
          <a:off x="212725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59871</xdr:rowOff>
    </xdr:from>
    <xdr:to>
      <xdr:col>116</xdr:col>
      <xdr:colOff>63500</xdr:colOff>
      <xdr:row>99</xdr:row>
      <xdr:rowOff>94162</xdr:rowOff>
    </xdr:to>
    <xdr:cxnSp macro="">
      <xdr:nvCxnSpPr>
        <xdr:cNvPr id="890" name="直線コネクタ 889"/>
        <xdr:cNvCxnSpPr/>
      </xdr:nvCxnSpPr>
      <xdr:spPr>
        <a:xfrm flipV="1">
          <a:off x="21323300" y="170334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64588</xdr:rowOff>
    </xdr:from>
    <xdr:to>
      <xdr:col>107</xdr:col>
      <xdr:colOff>101600</xdr:colOff>
      <xdr:row>99</xdr:row>
      <xdr:rowOff>166188</xdr:rowOff>
    </xdr:to>
    <xdr:sp macro="" textlink="">
      <xdr:nvSpPr>
        <xdr:cNvPr id="891" name="楕円 890"/>
        <xdr:cNvSpPr/>
      </xdr:nvSpPr>
      <xdr:spPr>
        <a:xfrm>
          <a:off x="20383500" y="170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94162</xdr:rowOff>
    </xdr:from>
    <xdr:to>
      <xdr:col>111</xdr:col>
      <xdr:colOff>177800</xdr:colOff>
      <xdr:row>99</xdr:row>
      <xdr:rowOff>115388</xdr:rowOff>
    </xdr:to>
    <xdr:cxnSp macro="">
      <xdr:nvCxnSpPr>
        <xdr:cNvPr id="892" name="直線コネクタ 891"/>
        <xdr:cNvCxnSpPr/>
      </xdr:nvCxnSpPr>
      <xdr:spPr>
        <a:xfrm flipV="1">
          <a:off x="20434300" y="17067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87449</xdr:rowOff>
    </xdr:from>
    <xdr:to>
      <xdr:col>102</xdr:col>
      <xdr:colOff>165100</xdr:colOff>
      <xdr:row>100</xdr:row>
      <xdr:rowOff>17599</xdr:rowOff>
    </xdr:to>
    <xdr:sp macro="" textlink="">
      <xdr:nvSpPr>
        <xdr:cNvPr id="893" name="楕円 892"/>
        <xdr:cNvSpPr/>
      </xdr:nvSpPr>
      <xdr:spPr>
        <a:xfrm>
          <a:off x="19494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115388</xdr:rowOff>
    </xdr:from>
    <xdr:to>
      <xdr:col>107</xdr:col>
      <xdr:colOff>50800</xdr:colOff>
      <xdr:row>99</xdr:row>
      <xdr:rowOff>138249</xdr:rowOff>
    </xdr:to>
    <xdr:cxnSp macro="">
      <xdr:nvCxnSpPr>
        <xdr:cNvPr id="894" name="直線コネクタ 893"/>
        <xdr:cNvCxnSpPr/>
      </xdr:nvCxnSpPr>
      <xdr:spPr>
        <a:xfrm flipV="1">
          <a:off x="19545300" y="17088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161489</xdr:rowOff>
    </xdr:from>
    <xdr:ext cx="469744" cy="259045"/>
    <xdr:sp macro="" textlink="">
      <xdr:nvSpPr>
        <xdr:cNvPr id="899" name="n_1mainValue【庁舎】&#10;一人当たり面積"/>
        <xdr:cNvSpPr txBox="1"/>
      </xdr:nvSpPr>
      <xdr:spPr>
        <a:xfrm>
          <a:off x="2107572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11265</xdr:rowOff>
    </xdr:from>
    <xdr:ext cx="469744" cy="259045"/>
    <xdr:sp macro="" textlink="">
      <xdr:nvSpPr>
        <xdr:cNvPr id="900" name="n_2mainValue【庁舎】&#10;一人当たり面積"/>
        <xdr:cNvSpPr txBox="1"/>
      </xdr:nvSpPr>
      <xdr:spPr>
        <a:xfrm>
          <a:off x="20199427" y="168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34126</xdr:rowOff>
    </xdr:from>
    <xdr:ext cx="469744" cy="259045"/>
    <xdr:sp macro="" textlink="">
      <xdr:nvSpPr>
        <xdr:cNvPr id="901" name="n_3mainValue【庁舎】&#10;一人当たり面積"/>
        <xdr:cNvSpPr txBox="1"/>
      </xdr:nvSpPr>
      <xdr:spPr>
        <a:xfrm>
          <a:off x="19310427" y="168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」、「保健センター・保健所」、「庁舎」</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このうち、体育館については</a:t>
          </a:r>
          <a:r>
            <a:rPr lang="ja-JP" altLang="en-US" sz="1100" b="0" i="0" u="none" strike="noStrike" baseline="0" smtClean="0">
              <a:solidFill>
                <a:schemeClr val="dk1"/>
              </a:solidFill>
              <a:latin typeface="+mn-lt"/>
              <a:ea typeface="+mn-ea"/>
              <a:cs typeface="+mn-cs"/>
            </a:rPr>
            <a:t>、住民ニーズを踏まえ、サービスの必要性を見直すとともに、施設のあり方を検討する。</a:t>
          </a:r>
          <a:r>
            <a:rPr kumimoji="1" lang="ja-JP" altLang="ja-JP" sz="1100">
              <a:solidFill>
                <a:schemeClr val="dk1"/>
              </a:solidFill>
              <a:effectLst/>
              <a:latin typeface="+mn-lt"/>
              <a:ea typeface="+mn-ea"/>
              <a:cs typeface="+mn-cs"/>
            </a:rPr>
            <a:t>消防施設については多くの消防分団庫や車両等が耐用年数を経過しつつあるため、今後、優先度の高い施設から計画的に更新を実施する。</a:t>
          </a:r>
          <a:endParaRPr kumimoji="1" lang="en-US" altLang="ja-JP" sz="110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　保健センターについては長寿命化対策や維持管理コストの縮減に努める。庁舎については建築後</a:t>
          </a:r>
          <a:r>
            <a:rPr lang="en-US" altLang="ja-JP" sz="1100" b="0" i="0" u="none" strike="noStrike" baseline="0" smtClean="0">
              <a:solidFill>
                <a:schemeClr val="dk1"/>
              </a:solidFill>
              <a:latin typeface="+mn-lt"/>
              <a:ea typeface="+mn-ea"/>
              <a:cs typeface="+mn-cs"/>
            </a:rPr>
            <a:t>40 </a:t>
          </a:r>
          <a:r>
            <a:rPr lang="ja-JP" altLang="en-US" sz="1100" b="0" i="0" u="none" strike="noStrike" baseline="0" smtClean="0">
              <a:solidFill>
                <a:schemeClr val="dk1"/>
              </a:solidFill>
              <a:latin typeface="+mn-lt"/>
              <a:ea typeface="+mn-ea"/>
              <a:cs typeface="+mn-cs"/>
            </a:rPr>
            <a:t>年を経過する施設も見られるため、災害時における重要拠点施設としての役割を維持するため、適切な更新を検討する。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性質別経費毎に見ると、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人件費、繰出金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については前年度に比べて減（</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）となったが、物件費、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公債費等については前年度に比べて増（物件費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近年の大型事業（対馬病院建設負担金等）に係る地方債元金償還の開始等による公債費の増額が見込まれるため、公共施設管理運営の見直し等により効率的な財政運営に努め、財政硬直化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72753</xdr:rowOff>
    </xdr:to>
    <xdr:cxnSp macro="">
      <xdr:nvCxnSpPr>
        <xdr:cNvPr id="134" name="直線コネクタ 133"/>
        <xdr:cNvCxnSpPr/>
      </xdr:nvCxnSpPr>
      <xdr:spPr>
        <a:xfrm>
          <a:off x="4114800" y="101676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7257</xdr:rowOff>
    </xdr:from>
    <xdr:to>
      <xdr:col>19</xdr:col>
      <xdr:colOff>133350</xdr:colOff>
      <xdr:row>59</xdr:row>
      <xdr:rowOff>52070</xdr:rowOff>
    </xdr:to>
    <xdr:cxnSp macro="">
      <xdr:nvCxnSpPr>
        <xdr:cNvPr id="137" name="直線コネクタ 136"/>
        <xdr:cNvCxnSpPr/>
      </xdr:nvCxnSpPr>
      <xdr:spPr>
        <a:xfrm>
          <a:off x="3225800" y="101228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7257</xdr:rowOff>
    </xdr:from>
    <xdr:to>
      <xdr:col>15</xdr:col>
      <xdr:colOff>82550</xdr:colOff>
      <xdr:row>59</xdr:row>
      <xdr:rowOff>31387</xdr:rowOff>
    </xdr:to>
    <xdr:cxnSp macro="">
      <xdr:nvCxnSpPr>
        <xdr:cNvPr id="140" name="直線コネクタ 139"/>
        <xdr:cNvCxnSpPr/>
      </xdr:nvCxnSpPr>
      <xdr:spPr>
        <a:xfrm flipV="1">
          <a:off x="2336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59</xdr:row>
      <xdr:rowOff>31387</xdr:rowOff>
    </xdr:to>
    <xdr:cxnSp macro="">
      <xdr:nvCxnSpPr>
        <xdr:cNvPr id="143" name="直線コネクタ 142"/>
        <xdr:cNvCxnSpPr/>
      </xdr:nvCxnSpPr>
      <xdr:spPr>
        <a:xfrm>
          <a:off x="1447800" y="1006075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4" name="財政構造の弾力性該当値テキスト"/>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5" name="楕円 154"/>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6" name="テキスト ボックス 155"/>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127907</xdr:rowOff>
    </xdr:from>
    <xdr:to>
      <xdr:col>15</xdr:col>
      <xdr:colOff>133350</xdr:colOff>
      <xdr:row>59</xdr:row>
      <xdr:rowOff>58057</xdr:rowOff>
    </xdr:to>
    <xdr:sp macro="" textlink="">
      <xdr:nvSpPr>
        <xdr:cNvPr id="157" name="楕円 156"/>
        <xdr:cNvSpPr/>
      </xdr:nvSpPr>
      <xdr:spPr>
        <a:xfrm>
          <a:off x="3175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68234</xdr:rowOff>
    </xdr:from>
    <xdr:ext cx="762000" cy="259045"/>
    <xdr:sp macro="" textlink="">
      <xdr:nvSpPr>
        <xdr:cNvPr id="158" name="テキスト ボックス 157"/>
        <xdr:cNvSpPr txBox="1"/>
      </xdr:nvSpPr>
      <xdr:spPr>
        <a:xfrm>
          <a:off x="2844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152037</xdr:rowOff>
    </xdr:from>
    <xdr:to>
      <xdr:col>11</xdr:col>
      <xdr:colOff>82550</xdr:colOff>
      <xdr:row>59</xdr:row>
      <xdr:rowOff>82187</xdr:rowOff>
    </xdr:to>
    <xdr:sp macro="" textlink="">
      <xdr:nvSpPr>
        <xdr:cNvPr id="159" name="楕円 158"/>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92364</xdr:rowOff>
    </xdr:from>
    <xdr:ext cx="762000" cy="259045"/>
    <xdr:sp macro="" textlink="">
      <xdr:nvSpPr>
        <xdr:cNvPr id="160" name="テキスト ボックス 159"/>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険しい地勢で広範囲に集落が点在するため、市役所機能の分散や小規模な保育所、小・中学校の運営等、効率の悪い行政運営を余儀なくされている。</a:t>
          </a:r>
        </a:p>
        <a:p>
          <a:r>
            <a:rPr kumimoji="1" lang="ja-JP" altLang="en-US" sz="1300">
              <a:latin typeface="ＭＳ Ｐゴシック" panose="020B0600070205080204" pitchFamily="50" charset="-128"/>
              <a:ea typeface="ＭＳ Ｐゴシック" panose="020B0600070205080204" pitchFamily="50" charset="-128"/>
            </a:rPr>
            <a:t>　また、離島であるため、海岸漂着物対策に多額の経費を要したり、事業に係る経費が割高になり、他団体に比べ高額になっている。</a:t>
          </a:r>
        </a:p>
        <a:p>
          <a:r>
            <a:rPr kumimoji="1" lang="ja-JP" altLang="en-US" sz="1300">
              <a:latin typeface="ＭＳ Ｐゴシック" panose="020B0600070205080204" pitchFamily="50" charset="-128"/>
              <a:ea typeface="ＭＳ Ｐゴシック" panose="020B0600070205080204" pitchFamily="50" charset="-128"/>
            </a:rPr>
            <a:t>　「対馬市公共施設等総合管理計画」に基づく施設の統廃合や事務の効率化等を進め、経費の抑制に努める。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2375</xdr:rowOff>
    </xdr:from>
    <xdr:to>
      <xdr:col>23</xdr:col>
      <xdr:colOff>133350</xdr:colOff>
      <xdr:row>85</xdr:row>
      <xdr:rowOff>59142</xdr:rowOff>
    </xdr:to>
    <xdr:cxnSp macro="">
      <xdr:nvCxnSpPr>
        <xdr:cNvPr id="197" name="直線コネクタ 196"/>
        <xdr:cNvCxnSpPr/>
      </xdr:nvCxnSpPr>
      <xdr:spPr>
        <a:xfrm>
          <a:off x="4114800" y="14575625"/>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169760</xdr:rowOff>
    </xdr:from>
    <xdr:to>
      <xdr:col>19</xdr:col>
      <xdr:colOff>133350</xdr:colOff>
      <xdr:row>85</xdr:row>
      <xdr:rowOff>2375</xdr:rowOff>
    </xdr:to>
    <xdr:cxnSp macro="">
      <xdr:nvCxnSpPr>
        <xdr:cNvPr id="200" name="直線コネクタ 199"/>
        <xdr:cNvCxnSpPr/>
      </xdr:nvCxnSpPr>
      <xdr:spPr>
        <a:xfrm>
          <a:off x="3225800" y="1457156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134164</xdr:rowOff>
    </xdr:from>
    <xdr:to>
      <xdr:col>15</xdr:col>
      <xdr:colOff>82550</xdr:colOff>
      <xdr:row>84</xdr:row>
      <xdr:rowOff>169760</xdr:rowOff>
    </xdr:to>
    <xdr:cxnSp macro="">
      <xdr:nvCxnSpPr>
        <xdr:cNvPr id="203" name="直線コネクタ 202"/>
        <xdr:cNvCxnSpPr/>
      </xdr:nvCxnSpPr>
      <xdr:spPr>
        <a:xfrm>
          <a:off x="2336800" y="1453596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134164</xdr:rowOff>
    </xdr:from>
    <xdr:to>
      <xdr:col>11</xdr:col>
      <xdr:colOff>31750</xdr:colOff>
      <xdr:row>84</xdr:row>
      <xdr:rowOff>150368</xdr:rowOff>
    </xdr:to>
    <xdr:cxnSp macro="">
      <xdr:nvCxnSpPr>
        <xdr:cNvPr id="206" name="直線コネクタ 205"/>
        <xdr:cNvCxnSpPr/>
      </xdr:nvCxnSpPr>
      <xdr:spPr>
        <a:xfrm flipV="1">
          <a:off x="1447800" y="14535964"/>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8342</xdr:rowOff>
    </xdr:from>
    <xdr:to>
      <xdr:col>23</xdr:col>
      <xdr:colOff>184150</xdr:colOff>
      <xdr:row>85</xdr:row>
      <xdr:rowOff>109942</xdr:rowOff>
    </xdr:to>
    <xdr:sp macro="" textlink="">
      <xdr:nvSpPr>
        <xdr:cNvPr id="216" name="楕円 215"/>
        <xdr:cNvSpPr/>
      </xdr:nvSpPr>
      <xdr:spPr>
        <a:xfrm>
          <a:off x="4902200" y="145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151869</xdr:rowOff>
    </xdr:from>
    <xdr:ext cx="762000" cy="259045"/>
    <xdr:sp macro="" textlink="">
      <xdr:nvSpPr>
        <xdr:cNvPr id="217" name="人件費・物件費等の状況該当値テキスト"/>
        <xdr:cNvSpPr txBox="1"/>
      </xdr:nvSpPr>
      <xdr:spPr>
        <a:xfrm>
          <a:off x="5041900" y="145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123025</xdr:rowOff>
    </xdr:from>
    <xdr:to>
      <xdr:col>19</xdr:col>
      <xdr:colOff>184150</xdr:colOff>
      <xdr:row>85</xdr:row>
      <xdr:rowOff>53175</xdr:rowOff>
    </xdr:to>
    <xdr:sp macro="" textlink="">
      <xdr:nvSpPr>
        <xdr:cNvPr id="218" name="楕円 217"/>
        <xdr:cNvSpPr/>
      </xdr:nvSpPr>
      <xdr:spPr>
        <a:xfrm>
          <a:off x="4064000" y="145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37952</xdr:rowOff>
    </xdr:from>
    <xdr:ext cx="736600" cy="259045"/>
    <xdr:sp macro="" textlink="">
      <xdr:nvSpPr>
        <xdr:cNvPr id="219" name="テキスト ボックス 218"/>
        <xdr:cNvSpPr txBox="1"/>
      </xdr:nvSpPr>
      <xdr:spPr>
        <a:xfrm>
          <a:off x="3733800" y="1461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118960</xdr:rowOff>
    </xdr:from>
    <xdr:to>
      <xdr:col>15</xdr:col>
      <xdr:colOff>133350</xdr:colOff>
      <xdr:row>85</xdr:row>
      <xdr:rowOff>49110</xdr:rowOff>
    </xdr:to>
    <xdr:sp macro="" textlink="">
      <xdr:nvSpPr>
        <xdr:cNvPr id="220" name="楕円 219"/>
        <xdr:cNvSpPr/>
      </xdr:nvSpPr>
      <xdr:spPr>
        <a:xfrm>
          <a:off x="3175000" y="145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33887</xdr:rowOff>
    </xdr:from>
    <xdr:ext cx="762000" cy="259045"/>
    <xdr:sp macro="" textlink="">
      <xdr:nvSpPr>
        <xdr:cNvPr id="221" name="テキスト ボックス 220"/>
        <xdr:cNvSpPr txBox="1"/>
      </xdr:nvSpPr>
      <xdr:spPr>
        <a:xfrm>
          <a:off x="2844800" y="1460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83364</xdr:rowOff>
    </xdr:from>
    <xdr:to>
      <xdr:col>11</xdr:col>
      <xdr:colOff>82550</xdr:colOff>
      <xdr:row>85</xdr:row>
      <xdr:rowOff>13514</xdr:rowOff>
    </xdr:to>
    <xdr:sp macro="" textlink="">
      <xdr:nvSpPr>
        <xdr:cNvPr id="222" name="楕円 221"/>
        <xdr:cNvSpPr/>
      </xdr:nvSpPr>
      <xdr:spPr>
        <a:xfrm>
          <a:off x="2286000" y="14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169741</xdr:rowOff>
    </xdr:from>
    <xdr:ext cx="762000" cy="259045"/>
    <xdr:sp macro="" textlink="">
      <xdr:nvSpPr>
        <xdr:cNvPr id="223" name="テキスト ボックス 222"/>
        <xdr:cNvSpPr txBox="1"/>
      </xdr:nvSpPr>
      <xdr:spPr>
        <a:xfrm>
          <a:off x="1955800" y="1457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99568</xdr:rowOff>
    </xdr:from>
    <xdr:to>
      <xdr:col>7</xdr:col>
      <xdr:colOff>31750</xdr:colOff>
      <xdr:row>85</xdr:row>
      <xdr:rowOff>29718</xdr:rowOff>
    </xdr:to>
    <xdr:sp macro="" textlink="">
      <xdr:nvSpPr>
        <xdr:cNvPr id="224" name="楕円 223"/>
        <xdr:cNvSpPr/>
      </xdr:nvSpPr>
      <xdr:spPr>
        <a:xfrm>
          <a:off x="1397000" y="145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14495</xdr:rowOff>
    </xdr:from>
    <xdr:ext cx="762000" cy="259045"/>
    <xdr:sp macro="" textlink="">
      <xdr:nvSpPr>
        <xdr:cNvPr id="225" name="テキスト ボックス 224"/>
        <xdr:cNvSpPr txBox="1"/>
      </xdr:nvSpPr>
      <xdr:spPr>
        <a:xfrm>
          <a:off x="1066800" y="1458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類似団体平均と同様に推移しているが、若干平均値を上回っている。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給与制度の見直しを図り、給与水準の適正化に努める。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131234</xdr:rowOff>
    </xdr:to>
    <xdr:cxnSp macro="">
      <xdr:nvCxnSpPr>
        <xdr:cNvPr id="259" name="直線コネクタ 258"/>
        <xdr:cNvCxnSpPr/>
      </xdr:nvCxnSpPr>
      <xdr:spPr>
        <a:xfrm>
          <a:off x="16179800" y="1491332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62" name="直線コネクタ 261"/>
        <xdr:cNvCxnSpPr/>
      </xdr:nvCxnSpPr>
      <xdr:spPr>
        <a:xfrm>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131234</xdr:rowOff>
    </xdr:to>
    <xdr:cxnSp macro="">
      <xdr:nvCxnSpPr>
        <xdr:cNvPr id="265" name="直線コネクタ 264"/>
        <xdr:cNvCxnSpPr/>
      </xdr:nvCxnSpPr>
      <xdr:spPr>
        <a:xfrm flipV="1">
          <a:off x="14401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144639</xdr:rowOff>
    </xdr:to>
    <xdr:cxnSp macro="">
      <xdr:nvCxnSpPr>
        <xdr:cNvPr id="268" name="直線コネクタ 267"/>
        <xdr:cNvCxnSpPr/>
      </xdr:nvCxnSpPr>
      <xdr:spPr>
        <a:xfrm flipV="1">
          <a:off x="13512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6" name="楕円 285"/>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7" name="テキスト ボックス 286"/>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住民基本台帳人口の減少（住民基本台帳人口：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31,005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【H31.1.1】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30,377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また、地理的要因等により類似団体平均と比較して大きく上回っている。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151493</xdr:rowOff>
    </xdr:from>
    <xdr:to>
      <xdr:col>81</xdr:col>
      <xdr:colOff>44450</xdr:colOff>
      <xdr:row>67</xdr:row>
      <xdr:rowOff>19110</xdr:rowOff>
    </xdr:to>
    <xdr:cxnSp macro="">
      <xdr:nvCxnSpPr>
        <xdr:cNvPr id="324" name="直線コネクタ 323"/>
        <xdr:cNvCxnSpPr/>
      </xdr:nvCxnSpPr>
      <xdr:spPr>
        <a:xfrm>
          <a:off x="16179800" y="11467193"/>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120469</xdr:rowOff>
    </xdr:from>
    <xdr:to>
      <xdr:col>77</xdr:col>
      <xdr:colOff>44450</xdr:colOff>
      <xdr:row>66</xdr:row>
      <xdr:rowOff>151493</xdr:rowOff>
    </xdr:to>
    <xdr:cxnSp macro="">
      <xdr:nvCxnSpPr>
        <xdr:cNvPr id="327" name="直線コネクタ 326"/>
        <xdr:cNvCxnSpPr/>
      </xdr:nvCxnSpPr>
      <xdr:spPr>
        <a:xfrm>
          <a:off x="15290800" y="114361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120469</xdr:rowOff>
    </xdr:from>
    <xdr:to>
      <xdr:col>72</xdr:col>
      <xdr:colOff>203200</xdr:colOff>
      <xdr:row>66</xdr:row>
      <xdr:rowOff>123916</xdr:rowOff>
    </xdr:to>
    <xdr:cxnSp macro="">
      <xdr:nvCxnSpPr>
        <xdr:cNvPr id="330" name="直線コネクタ 329"/>
        <xdr:cNvCxnSpPr/>
      </xdr:nvCxnSpPr>
      <xdr:spPr>
        <a:xfrm flipV="1">
          <a:off x="14401800" y="114361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64165</xdr:rowOff>
    </xdr:from>
    <xdr:to>
      <xdr:col>68</xdr:col>
      <xdr:colOff>152400</xdr:colOff>
      <xdr:row>66</xdr:row>
      <xdr:rowOff>123916</xdr:rowOff>
    </xdr:to>
    <xdr:cxnSp macro="">
      <xdr:nvCxnSpPr>
        <xdr:cNvPr id="333" name="直線コネクタ 332"/>
        <xdr:cNvCxnSpPr/>
      </xdr:nvCxnSpPr>
      <xdr:spPr>
        <a:xfrm>
          <a:off x="13512800" y="1137986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139760</xdr:rowOff>
    </xdr:from>
    <xdr:to>
      <xdr:col>81</xdr:col>
      <xdr:colOff>95250</xdr:colOff>
      <xdr:row>67</xdr:row>
      <xdr:rowOff>69910</xdr:rowOff>
    </xdr:to>
    <xdr:sp macro="" textlink="">
      <xdr:nvSpPr>
        <xdr:cNvPr id="343" name="楕円 342"/>
        <xdr:cNvSpPr/>
      </xdr:nvSpPr>
      <xdr:spPr>
        <a:xfrm>
          <a:off x="16967200" y="114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111837</xdr:rowOff>
    </xdr:from>
    <xdr:ext cx="762000" cy="259045"/>
    <xdr:sp macro="" textlink="">
      <xdr:nvSpPr>
        <xdr:cNvPr id="344" name="定員管理の状況該当値テキスト"/>
        <xdr:cNvSpPr txBox="1"/>
      </xdr:nvSpPr>
      <xdr:spPr>
        <a:xfrm>
          <a:off x="17106900" y="114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100693</xdr:rowOff>
    </xdr:from>
    <xdr:to>
      <xdr:col>77</xdr:col>
      <xdr:colOff>95250</xdr:colOff>
      <xdr:row>67</xdr:row>
      <xdr:rowOff>30843</xdr:rowOff>
    </xdr:to>
    <xdr:sp macro="" textlink="">
      <xdr:nvSpPr>
        <xdr:cNvPr id="345" name="楕円 344"/>
        <xdr:cNvSpPr/>
      </xdr:nvSpPr>
      <xdr:spPr>
        <a:xfrm>
          <a:off x="16129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15620</xdr:rowOff>
    </xdr:from>
    <xdr:ext cx="736600" cy="259045"/>
    <xdr:sp macro="" textlink="">
      <xdr:nvSpPr>
        <xdr:cNvPr id="346" name="テキスト ボックス 345"/>
        <xdr:cNvSpPr txBox="1"/>
      </xdr:nvSpPr>
      <xdr:spPr>
        <a:xfrm>
          <a:off x="15798800" y="1150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69669</xdr:rowOff>
    </xdr:from>
    <xdr:to>
      <xdr:col>73</xdr:col>
      <xdr:colOff>44450</xdr:colOff>
      <xdr:row>66</xdr:row>
      <xdr:rowOff>171269</xdr:rowOff>
    </xdr:to>
    <xdr:sp macro="" textlink="">
      <xdr:nvSpPr>
        <xdr:cNvPr id="347" name="楕円 346"/>
        <xdr:cNvSpPr/>
      </xdr:nvSpPr>
      <xdr:spPr>
        <a:xfrm>
          <a:off x="15240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156046</xdr:rowOff>
    </xdr:from>
    <xdr:ext cx="762000" cy="259045"/>
    <xdr:sp macro="" textlink="">
      <xdr:nvSpPr>
        <xdr:cNvPr id="348" name="テキスト ボックス 347"/>
        <xdr:cNvSpPr txBox="1"/>
      </xdr:nvSpPr>
      <xdr:spPr>
        <a:xfrm>
          <a:off x="14909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73116</xdr:rowOff>
    </xdr:from>
    <xdr:to>
      <xdr:col>68</xdr:col>
      <xdr:colOff>203200</xdr:colOff>
      <xdr:row>67</xdr:row>
      <xdr:rowOff>3266</xdr:rowOff>
    </xdr:to>
    <xdr:sp macro="" textlink="">
      <xdr:nvSpPr>
        <xdr:cNvPr id="349" name="楕円 348"/>
        <xdr:cNvSpPr/>
      </xdr:nvSpPr>
      <xdr:spPr>
        <a:xfrm>
          <a:off x="14351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159493</xdr:rowOff>
    </xdr:from>
    <xdr:ext cx="762000" cy="259045"/>
    <xdr:sp macro="" textlink="">
      <xdr:nvSpPr>
        <xdr:cNvPr id="350" name="テキスト ボックス 349"/>
        <xdr:cNvSpPr txBox="1"/>
      </xdr:nvSpPr>
      <xdr:spPr>
        <a:xfrm>
          <a:off x="14020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13365</xdr:rowOff>
    </xdr:from>
    <xdr:to>
      <xdr:col>64</xdr:col>
      <xdr:colOff>152400</xdr:colOff>
      <xdr:row>66</xdr:row>
      <xdr:rowOff>114965</xdr:rowOff>
    </xdr:to>
    <xdr:sp macro="" textlink="">
      <xdr:nvSpPr>
        <xdr:cNvPr id="351" name="楕円 350"/>
        <xdr:cNvSpPr/>
      </xdr:nvSpPr>
      <xdr:spPr>
        <a:xfrm>
          <a:off x="13462000" y="11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99742</xdr:rowOff>
    </xdr:from>
    <xdr:ext cx="762000" cy="259045"/>
    <xdr:sp macro="" textlink="">
      <xdr:nvSpPr>
        <xdr:cNvPr id="352" name="テキスト ボックス 351"/>
        <xdr:cNvSpPr txBox="1"/>
      </xdr:nvSpPr>
      <xdr:spPr>
        <a:xfrm>
          <a:off x="13131800" y="114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交付税措置率の低い残債を中心に繰上償還を実施してきたこと等により合併直後に比べ大幅に改善しているが、今後は合併特例債の終了等による交付税措置率の低い地方債発行の増が予想される。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141182</xdr:rowOff>
    </xdr:to>
    <xdr:cxnSp macro="">
      <xdr:nvCxnSpPr>
        <xdr:cNvPr id="386" name="直線コネクタ 385"/>
        <xdr:cNvCxnSpPr/>
      </xdr:nvCxnSpPr>
      <xdr:spPr>
        <a:xfrm flipV="1">
          <a:off x="16179800" y="629729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165312</xdr:rowOff>
    </xdr:to>
    <xdr:cxnSp macro="">
      <xdr:nvCxnSpPr>
        <xdr:cNvPr id="389" name="直線コネクタ 388"/>
        <xdr:cNvCxnSpPr/>
      </xdr:nvCxnSpPr>
      <xdr:spPr>
        <a:xfrm flipV="1">
          <a:off x="15290800" y="63133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20003</xdr:rowOff>
    </xdr:to>
    <xdr:cxnSp macro="">
      <xdr:nvCxnSpPr>
        <xdr:cNvPr id="392" name="直線コネクタ 391"/>
        <xdr:cNvCxnSpPr/>
      </xdr:nvCxnSpPr>
      <xdr:spPr>
        <a:xfrm flipV="1">
          <a:off x="14401800" y="633751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34078</xdr:rowOff>
    </xdr:to>
    <xdr:cxnSp macro="">
      <xdr:nvCxnSpPr>
        <xdr:cNvPr id="395" name="直線コネクタ 394"/>
        <xdr:cNvCxnSpPr/>
      </xdr:nvCxnSpPr>
      <xdr:spPr>
        <a:xfrm flipV="1">
          <a:off x="13512800" y="636365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405" name="楕円 404"/>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90822</xdr:rowOff>
    </xdr:from>
    <xdr:ext cx="762000" cy="259045"/>
    <xdr:sp macro="" textlink="">
      <xdr:nvSpPr>
        <xdr:cNvPr id="406" name="公債費負担の状況該当値テキスト"/>
        <xdr:cNvSpPr txBox="1"/>
      </xdr:nvSpPr>
      <xdr:spPr>
        <a:xfrm>
          <a:off x="171069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7" name="楕円 406"/>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8" name="テキスト ボックス 407"/>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9" name="楕円 408"/>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10" name="テキスト ボックス 409"/>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1" name="楕円 410"/>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2" name="テキスト ボックス 411"/>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413" name="楕円 412"/>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414" name="テキスト ボックス 41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繰上償還の実施や交付税措置率の高い地方債の活用により年々改善されてきていたが、普通交付税の合併算定替</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による分母の減等により前年度よりも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今後、大型事業の実施による交付税措置率の低い地方債発行の増や基金取り崩しの増、普通交付税の減額による標準財政規模の減が見込まれるため、更に比率が上昇することが予想される。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42355</xdr:rowOff>
    </xdr:from>
    <xdr:to>
      <xdr:col>81</xdr:col>
      <xdr:colOff>44450</xdr:colOff>
      <xdr:row>14</xdr:row>
      <xdr:rowOff>43159</xdr:rowOff>
    </xdr:to>
    <xdr:cxnSp macro="">
      <xdr:nvCxnSpPr>
        <xdr:cNvPr id="448" name="直線コネクタ 447"/>
        <xdr:cNvCxnSpPr/>
      </xdr:nvCxnSpPr>
      <xdr:spPr>
        <a:xfrm>
          <a:off x="16179800" y="2442655"/>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41148</xdr:rowOff>
    </xdr:from>
    <xdr:to>
      <xdr:col>77</xdr:col>
      <xdr:colOff>44450</xdr:colOff>
      <xdr:row>14</xdr:row>
      <xdr:rowOff>42355</xdr:rowOff>
    </xdr:to>
    <xdr:cxnSp macro="">
      <xdr:nvCxnSpPr>
        <xdr:cNvPr id="451" name="直線コネクタ 450"/>
        <xdr:cNvCxnSpPr/>
      </xdr:nvCxnSpPr>
      <xdr:spPr>
        <a:xfrm>
          <a:off x="15290800" y="244144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25061</xdr:rowOff>
    </xdr:from>
    <xdr:to>
      <xdr:col>72</xdr:col>
      <xdr:colOff>203200</xdr:colOff>
      <xdr:row>14</xdr:row>
      <xdr:rowOff>41148</xdr:rowOff>
    </xdr:to>
    <xdr:cxnSp macro="">
      <xdr:nvCxnSpPr>
        <xdr:cNvPr id="454" name="直線コネクタ 453"/>
        <xdr:cNvCxnSpPr/>
      </xdr:nvCxnSpPr>
      <xdr:spPr>
        <a:xfrm>
          <a:off x="14401800" y="242536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25061</xdr:rowOff>
    </xdr:from>
    <xdr:to>
      <xdr:col>68</xdr:col>
      <xdr:colOff>152400</xdr:colOff>
      <xdr:row>14</xdr:row>
      <xdr:rowOff>27072</xdr:rowOff>
    </xdr:to>
    <xdr:cxnSp macro="">
      <xdr:nvCxnSpPr>
        <xdr:cNvPr id="457" name="直線コネクタ 456"/>
        <xdr:cNvCxnSpPr/>
      </xdr:nvCxnSpPr>
      <xdr:spPr>
        <a:xfrm flipV="1">
          <a:off x="13512800" y="242536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163809</xdr:rowOff>
    </xdr:from>
    <xdr:to>
      <xdr:col>81</xdr:col>
      <xdr:colOff>95250</xdr:colOff>
      <xdr:row>14</xdr:row>
      <xdr:rowOff>93959</xdr:rowOff>
    </xdr:to>
    <xdr:sp macro="" textlink="">
      <xdr:nvSpPr>
        <xdr:cNvPr id="467" name="楕円 466"/>
        <xdr:cNvSpPr/>
      </xdr:nvSpPr>
      <xdr:spPr>
        <a:xfrm>
          <a:off x="16967200" y="2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85086</xdr:rowOff>
    </xdr:from>
    <xdr:ext cx="762000" cy="259045"/>
    <xdr:sp macro="" textlink="">
      <xdr:nvSpPr>
        <xdr:cNvPr id="468" name="将来負担の状況該当値テキスト"/>
        <xdr:cNvSpPr txBox="1"/>
      </xdr:nvSpPr>
      <xdr:spPr>
        <a:xfrm>
          <a:off x="17106900" y="231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163005</xdr:rowOff>
    </xdr:from>
    <xdr:to>
      <xdr:col>77</xdr:col>
      <xdr:colOff>95250</xdr:colOff>
      <xdr:row>14</xdr:row>
      <xdr:rowOff>93155</xdr:rowOff>
    </xdr:to>
    <xdr:sp macro="" textlink="">
      <xdr:nvSpPr>
        <xdr:cNvPr id="469" name="楕円 468"/>
        <xdr:cNvSpPr/>
      </xdr:nvSpPr>
      <xdr:spPr>
        <a:xfrm>
          <a:off x="16129000" y="2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103332</xdr:rowOff>
    </xdr:from>
    <xdr:ext cx="736600" cy="259045"/>
    <xdr:sp macro="" textlink="">
      <xdr:nvSpPr>
        <xdr:cNvPr id="470" name="テキスト ボックス 469"/>
        <xdr:cNvSpPr txBox="1"/>
      </xdr:nvSpPr>
      <xdr:spPr>
        <a:xfrm>
          <a:off x="15798800" y="216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71" name="楕円 470"/>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102125</xdr:rowOff>
    </xdr:from>
    <xdr:ext cx="762000" cy="259045"/>
    <xdr:sp macro="" textlink="">
      <xdr:nvSpPr>
        <xdr:cNvPr id="472" name="テキスト ボックス 471"/>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145711</xdr:rowOff>
    </xdr:from>
    <xdr:to>
      <xdr:col>68</xdr:col>
      <xdr:colOff>203200</xdr:colOff>
      <xdr:row>14</xdr:row>
      <xdr:rowOff>75861</xdr:rowOff>
    </xdr:to>
    <xdr:sp macro="" textlink="">
      <xdr:nvSpPr>
        <xdr:cNvPr id="473" name="楕円 472"/>
        <xdr:cNvSpPr/>
      </xdr:nvSpPr>
      <xdr:spPr>
        <a:xfrm>
          <a:off x="14351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86038</xdr:rowOff>
    </xdr:from>
    <xdr:ext cx="762000" cy="259045"/>
    <xdr:sp macro="" textlink="">
      <xdr:nvSpPr>
        <xdr:cNvPr id="474" name="テキスト ボックス 473"/>
        <xdr:cNvSpPr txBox="1"/>
      </xdr:nvSpPr>
      <xdr:spPr>
        <a:xfrm>
          <a:off x="14020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147722</xdr:rowOff>
    </xdr:from>
    <xdr:to>
      <xdr:col>64</xdr:col>
      <xdr:colOff>152400</xdr:colOff>
      <xdr:row>14</xdr:row>
      <xdr:rowOff>77872</xdr:rowOff>
    </xdr:to>
    <xdr:sp macro="" textlink="">
      <xdr:nvSpPr>
        <xdr:cNvPr id="475" name="楕円 474"/>
        <xdr:cNvSpPr/>
      </xdr:nvSpPr>
      <xdr:spPr>
        <a:xfrm>
          <a:off x="13462000" y="23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88049</xdr:rowOff>
    </xdr:from>
    <xdr:ext cx="762000" cy="259045"/>
    <xdr:sp macro="" textlink="">
      <xdr:nvSpPr>
        <xdr:cNvPr id="476" name="テキスト ボックス 475"/>
        <xdr:cNvSpPr txBox="1"/>
      </xdr:nvSpPr>
      <xdr:spPr>
        <a:xfrm>
          <a:off x="13131800" y="21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人件費の経常収支比率は類似団体と同程度の比率で推移しているが、人口千人当たりの職員数は、類似団体平均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施設の統廃合等による事務の効率化に努め、人件費の抑制を図る。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77470</xdr:rowOff>
    </xdr:to>
    <xdr:cxnSp macro="">
      <xdr:nvCxnSpPr>
        <xdr:cNvPr id="66" name="直線コネクタ 65"/>
        <xdr:cNvCxnSpPr/>
      </xdr:nvCxnSpPr>
      <xdr:spPr>
        <a:xfrm flipV="1">
          <a:off x="3987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xdr:cNvCxnSpPr/>
      </xdr:nvCxnSpPr>
      <xdr:spPr>
        <a:xfrm>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xdr:cNvCxnSpPr/>
      </xdr:nvCxnSpPr>
      <xdr:spPr>
        <a:xfrm>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合併以降、物件費の削減に努めてきたが、旅費、燃料費、ごみ収集に係る委託料、スクールバス運行委託料等、地理的要因により行政運営に係る物件費は、他の団体に比べどうしても割高となる。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に基づき施設の統廃合等を計画的に進め、物件費の削減を図る。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9978</xdr:rowOff>
    </xdr:to>
    <xdr:cxnSp macro="">
      <xdr:nvCxnSpPr>
        <xdr:cNvPr id="129" name="直線コネクタ 128"/>
        <xdr:cNvCxnSpPr/>
      </xdr:nvCxnSpPr>
      <xdr:spPr>
        <a:xfrm>
          <a:off x="15671800" y="3223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137886</xdr:rowOff>
    </xdr:to>
    <xdr:cxnSp macro="">
      <xdr:nvCxnSpPr>
        <xdr:cNvPr id="132" name="直線コネクタ 131"/>
        <xdr:cNvCxnSpPr/>
      </xdr:nvCxnSpPr>
      <xdr:spPr>
        <a:xfrm>
          <a:off x="14782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5" name="直線コネクタ 134"/>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38" name="直線コネクタ 137"/>
        <xdr:cNvCxnSpPr/>
      </xdr:nvCxnSpPr>
      <xdr:spPr>
        <a:xfrm>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ポイント下回っているが、今後、子育て世帯への支援対策や経済的弱者への対策等により、扶助費の増加が見込まれているため、その動向を注視し、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雇用機会拡充支援等、雇用の場の拡大につながる事業を推進し、地域経済の活性化を図る。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9978</xdr:rowOff>
    </xdr:to>
    <xdr:cxnSp macro="">
      <xdr:nvCxnSpPr>
        <xdr:cNvPr id="192" name="直線コネクタ 191"/>
        <xdr:cNvCxnSpPr/>
      </xdr:nvCxnSpPr>
      <xdr:spPr>
        <a:xfrm>
          <a:off x="3987800" y="9341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116115</xdr:rowOff>
    </xdr:to>
    <xdr:cxnSp macro="">
      <xdr:nvCxnSpPr>
        <xdr:cNvPr id="195" name="直線コネクタ 194"/>
        <xdr:cNvCxnSpPr/>
      </xdr:nvCxnSpPr>
      <xdr:spPr>
        <a:xfrm flipV="1">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159657</xdr:rowOff>
    </xdr:to>
    <xdr:cxnSp macro="">
      <xdr:nvCxnSpPr>
        <xdr:cNvPr id="198" name="直線コネクタ 197"/>
        <xdr:cNvCxnSpPr/>
      </xdr:nvCxnSpPr>
      <xdr:spPr>
        <a:xfrm flipV="1">
          <a:off x="2209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159657</xdr:rowOff>
    </xdr:to>
    <xdr:cxnSp macro="">
      <xdr:nvCxnSpPr>
        <xdr:cNvPr id="201" name="直線コネクタ 200"/>
        <xdr:cNvCxnSpPr/>
      </xdr:nvCxnSpPr>
      <xdr:spPr>
        <a:xfrm>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11" name="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3" name="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に基づき施設の統廃合等を計画的に進め、維持補修費の削減を図る。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12700</xdr:rowOff>
    </xdr:to>
    <xdr:cxnSp macro="">
      <xdr:nvCxnSpPr>
        <xdr:cNvPr id="253" name="直線コネクタ 252"/>
        <xdr:cNvCxnSpPr/>
      </xdr:nvCxnSpPr>
      <xdr:spPr>
        <a:xfrm flipV="1">
          <a:off x="15671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12700</xdr:rowOff>
    </xdr:to>
    <xdr:cxnSp macro="">
      <xdr:nvCxnSpPr>
        <xdr:cNvPr id="256" name="直線コネクタ 255"/>
        <xdr:cNvCxnSpPr/>
      </xdr:nvCxnSpPr>
      <xdr:spPr>
        <a:xfrm>
          <a:off x="14782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104140</xdr:rowOff>
    </xdr:to>
    <xdr:cxnSp macro="">
      <xdr:nvCxnSpPr>
        <xdr:cNvPr id="259" name="直線コネクタ 258"/>
        <xdr:cNvCxnSpPr/>
      </xdr:nvCxnSpPr>
      <xdr:spPr>
        <a:xfrm flipV="1">
          <a:off x="13893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104140</xdr:rowOff>
    </xdr:to>
    <xdr:cxnSp macro="">
      <xdr:nvCxnSpPr>
        <xdr:cNvPr id="262" name="直線コネクタ 261"/>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2" name="楕円 271"/>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73" name="その他該当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6" name="楕円 275"/>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7" name="テキスト ボックス 276"/>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8" name="楕円 277"/>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9" name="テキスト ボックス 278"/>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80" name="楕円 279"/>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81" name="テキスト ボックス 280"/>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88138</xdr:rowOff>
    </xdr:to>
    <xdr:cxnSp macro="">
      <xdr:nvCxnSpPr>
        <xdr:cNvPr id="311" name="直線コネクタ 310"/>
        <xdr:cNvCxnSpPr/>
      </xdr:nvCxnSpPr>
      <xdr:spPr>
        <a:xfrm>
          <a:off x="15671800" y="6088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88138</xdr:rowOff>
    </xdr:to>
    <xdr:cxnSp macro="">
      <xdr:nvCxnSpPr>
        <xdr:cNvPr id="314" name="直線コネクタ 313"/>
        <xdr:cNvCxnSpPr/>
      </xdr:nvCxnSpPr>
      <xdr:spPr>
        <a:xfrm>
          <a:off x="14782800" y="60477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46990</xdr:rowOff>
    </xdr:to>
    <xdr:cxnSp macro="">
      <xdr:nvCxnSpPr>
        <xdr:cNvPr id="317" name="直線コネクタ 316"/>
        <xdr:cNvCxnSpPr/>
      </xdr:nvCxnSpPr>
      <xdr:spPr>
        <a:xfrm>
          <a:off x="13893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20" name="直線コネクタ 319"/>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に係る経常収支比率については、平成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人口１人当たりの公債費は、類似団体平均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69,177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149,629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今後、近年の大型事業（対馬病院建設負担金等）に係る地方債の元金償還開始等により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公債費の増額が見込まれるため、積極的な繰上償還を実施するとともに起債の抑制を図り、公債費の削減に努める。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121285</xdr:rowOff>
    </xdr:from>
    <xdr:to>
      <xdr:col>24</xdr:col>
      <xdr:colOff>25400</xdr:colOff>
      <xdr:row>75</xdr:row>
      <xdr:rowOff>138430</xdr:rowOff>
    </xdr:to>
    <xdr:cxnSp macro="">
      <xdr:nvCxnSpPr>
        <xdr:cNvPr id="371" name="直線コネクタ 370"/>
        <xdr:cNvCxnSpPr/>
      </xdr:nvCxnSpPr>
      <xdr:spPr>
        <a:xfrm>
          <a:off x="3987800" y="12980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121285</xdr:rowOff>
    </xdr:from>
    <xdr:to>
      <xdr:col>19</xdr:col>
      <xdr:colOff>187325</xdr:colOff>
      <xdr:row>75</xdr:row>
      <xdr:rowOff>123190</xdr:rowOff>
    </xdr:to>
    <xdr:cxnSp macro="">
      <xdr:nvCxnSpPr>
        <xdr:cNvPr id="374" name="直線コネクタ 373"/>
        <xdr:cNvCxnSpPr/>
      </xdr:nvCxnSpPr>
      <xdr:spPr>
        <a:xfrm flipV="1">
          <a:off x="3098800" y="12980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159386</xdr:rowOff>
    </xdr:to>
    <xdr:cxnSp macro="">
      <xdr:nvCxnSpPr>
        <xdr:cNvPr id="377" name="直線コネクタ 376"/>
        <xdr:cNvCxnSpPr/>
      </xdr:nvCxnSpPr>
      <xdr:spPr>
        <a:xfrm flipV="1">
          <a:off x="2209800" y="12981940"/>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170814</xdr:rowOff>
    </xdr:to>
    <xdr:cxnSp macro="">
      <xdr:nvCxnSpPr>
        <xdr:cNvPr id="380" name="直線コネクタ 379"/>
        <xdr:cNvCxnSpPr/>
      </xdr:nvCxnSpPr>
      <xdr:spPr>
        <a:xfrm flipV="1">
          <a:off x="1320800" y="130181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59707</xdr:rowOff>
    </xdr:from>
    <xdr:ext cx="762000" cy="259045"/>
    <xdr:sp macro="" textlink="">
      <xdr:nvSpPr>
        <xdr:cNvPr id="391" name="公債費該当値テキスト"/>
        <xdr:cNvSpPr txBox="1"/>
      </xdr:nvSpPr>
      <xdr:spPr>
        <a:xfrm>
          <a:off x="4914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70485</xdr:rowOff>
    </xdr:from>
    <xdr:to>
      <xdr:col>20</xdr:col>
      <xdr:colOff>38100</xdr:colOff>
      <xdr:row>76</xdr:row>
      <xdr:rowOff>636</xdr:rowOff>
    </xdr:to>
    <xdr:sp macro="" textlink="">
      <xdr:nvSpPr>
        <xdr:cNvPr id="392" name="楕円 391"/>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156863</xdr:rowOff>
    </xdr:from>
    <xdr:ext cx="736600" cy="259045"/>
    <xdr:sp macro="" textlink="">
      <xdr:nvSpPr>
        <xdr:cNvPr id="393" name="テキスト ボックス 392"/>
        <xdr:cNvSpPr txBox="1"/>
      </xdr:nvSpPr>
      <xdr:spPr>
        <a:xfrm>
          <a:off x="3606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4" name="楕円 393"/>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158766</xdr:rowOff>
    </xdr:from>
    <xdr:ext cx="762000" cy="259045"/>
    <xdr:sp macro="" textlink="">
      <xdr:nvSpPr>
        <xdr:cNvPr id="395" name="テキスト ボックス 394"/>
        <xdr:cNvSpPr txBox="1"/>
      </xdr:nvSpPr>
      <xdr:spPr>
        <a:xfrm>
          <a:off x="2717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6" name="楕円 395"/>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7" name="テキスト ボックス 396"/>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120015</xdr:rowOff>
    </xdr:from>
    <xdr:to>
      <xdr:col>6</xdr:col>
      <xdr:colOff>171450</xdr:colOff>
      <xdr:row>76</xdr:row>
      <xdr:rowOff>50164</xdr:rowOff>
    </xdr:to>
    <xdr:sp macro="" textlink="">
      <xdr:nvSpPr>
        <xdr:cNvPr id="398" name="楕円 397"/>
        <xdr:cNvSpPr/>
      </xdr:nvSpPr>
      <xdr:spPr>
        <a:xfrm>
          <a:off x="1270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34941</xdr:rowOff>
    </xdr:from>
    <xdr:ext cx="762000" cy="259045"/>
    <xdr:sp macro="" textlink="">
      <xdr:nvSpPr>
        <xdr:cNvPr id="399" name="テキスト ボックス 398"/>
        <xdr:cNvSpPr txBox="1"/>
      </xdr:nvSpPr>
      <xdr:spPr>
        <a:xfrm>
          <a:off x="939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公債費の抑制に努めるとともに、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各費目経常経費の見直しを進め、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効率のいい行政運営を目指す。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119380</xdr:rowOff>
    </xdr:from>
    <xdr:to>
      <xdr:col>82</xdr:col>
      <xdr:colOff>107950</xdr:colOff>
      <xdr:row>81</xdr:row>
      <xdr:rowOff>43180</xdr:rowOff>
    </xdr:to>
    <xdr:cxnSp macro="">
      <xdr:nvCxnSpPr>
        <xdr:cNvPr id="427" name="直線コネクタ 426"/>
        <xdr:cNvCxnSpPr/>
      </xdr:nvCxnSpPr>
      <xdr:spPr>
        <a:xfrm flipV="1">
          <a:off x="16510000" y="1280668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15257</xdr:rowOff>
    </xdr:from>
    <xdr:ext cx="762000" cy="259045"/>
    <xdr:sp macro="" textlink="">
      <xdr:nvSpPr>
        <xdr:cNvPr id="428" name="公債費以外最小値テキスト"/>
        <xdr:cNvSpPr txBox="1"/>
      </xdr:nvSpPr>
      <xdr:spPr>
        <a:xfrm>
          <a:off x="16598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43180</xdr:rowOff>
    </xdr:from>
    <xdr:to>
      <xdr:col>82</xdr:col>
      <xdr:colOff>196850</xdr:colOff>
      <xdr:row>81</xdr:row>
      <xdr:rowOff>43180</xdr:rowOff>
    </xdr:to>
    <xdr:cxnSp macro="">
      <xdr:nvCxnSpPr>
        <xdr:cNvPr id="429" name="直線コネクタ 428"/>
        <xdr:cNvCxnSpPr/>
      </xdr:nvCxnSpPr>
      <xdr:spPr>
        <a:xfrm>
          <a:off x="16421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34307</xdr:rowOff>
    </xdr:from>
    <xdr:ext cx="762000" cy="259045"/>
    <xdr:sp macro="" textlink="">
      <xdr:nvSpPr>
        <xdr:cNvPr id="430" name="公債費以外最大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119380</xdr:rowOff>
    </xdr:from>
    <xdr:to>
      <xdr:col>82</xdr:col>
      <xdr:colOff>196850</xdr:colOff>
      <xdr:row>74</xdr:row>
      <xdr:rowOff>119380</xdr:rowOff>
    </xdr:to>
    <xdr:cxnSp macro="">
      <xdr:nvCxnSpPr>
        <xdr:cNvPr id="431" name="直線コネクタ 430"/>
        <xdr:cNvCxnSpPr/>
      </xdr:nvCxnSpPr>
      <xdr:spPr>
        <a:xfrm>
          <a:off x="16421100" y="1280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111760</xdr:rowOff>
    </xdr:to>
    <xdr:cxnSp macro="">
      <xdr:nvCxnSpPr>
        <xdr:cNvPr id="432" name="直線コネクタ 431"/>
        <xdr:cNvCxnSpPr/>
      </xdr:nvCxnSpPr>
      <xdr:spPr>
        <a:xfrm flipV="1">
          <a:off x="15671800" y="12959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3"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4" name="フローチャート: 判断 433"/>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58420</xdr:rowOff>
    </xdr:from>
    <xdr:to>
      <xdr:col>78</xdr:col>
      <xdr:colOff>69850</xdr:colOff>
      <xdr:row>75</xdr:row>
      <xdr:rowOff>111760</xdr:rowOff>
    </xdr:to>
    <xdr:cxnSp macro="">
      <xdr:nvCxnSpPr>
        <xdr:cNvPr id="435" name="直線コネクタ 434"/>
        <xdr:cNvCxnSpPr/>
      </xdr:nvCxnSpPr>
      <xdr:spPr>
        <a:xfrm>
          <a:off x="14782800" y="12917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163830</xdr:rowOff>
    </xdr:from>
    <xdr:to>
      <xdr:col>78</xdr:col>
      <xdr:colOff>120650</xdr:colOff>
      <xdr:row>78</xdr:row>
      <xdr:rowOff>93980</xdr:rowOff>
    </xdr:to>
    <xdr:sp macro="" textlink="">
      <xdr:nvSpPr>
        <xdr:cNvPr id="436" name="フローチャート: 判断 435"/>
        <xdr:cNvSpPr/>
      </xdr:nvSpPr>
      <xdr:spPr>
        <a:xfrm>
          <a:off x="15621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7" name="テキスト ボックス 436"/>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58420</xdr:rowOff>
    </xdr:to>
    <xdr:cxnSp macro="">
      <xdr:nvCxnSpPr>
        <xdr:cNvPr id="438" name="直線コネクタ 437"/>
        <xdr:cNvCxnSpPr/>
      </xdr:nvCxnSpPr>
      <xdr:spPr>
        <a:xfrm>
          <a:off x="13893800" y="12871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9" name="フローチャート: 判断 438"/>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0" name="テキスト ボックス 439"/>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12700</xdr:rowOff>
    </xdr:to>
    <xdr:cxnSp macro="">
      <xdr:nvCxnSpPr>
        <xdr:cNvPr id="441" name="直線コネクタ 440"/>
        <xdr:cNvCxnSpPr/>
      </xdr:nvCxnSpPr>
      <xdr:spPr>
        <a:xfrm>
          <a:off x="13004800" y="127533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76200</xdr:rowOff>
    </xdr:from>
    <xdr:to>
      <xdr:col>69</xdr:col>
      <xdr:colOff>142875</xdr:colOff>
      <xdr:row>78</xdr:row>
      <xdr:rowOff>6350</xdr:rowOff>
    </xdr:to>
    <xdr:sp macro="" textlink="">
      <xdr:nvSpPr>
        <xdr:cNvPr id="442" name="フローチャート: 判断 441"/>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3" name="テキスト ボックス 442"/>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1" name="楕円 450"/>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52"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60960</xdr:rowOff>
    </xdr:from>
    <xdr:to>
      <xdr:col>78</xdr:col>
      <xdr:colOff>120650</xdr:colOff>
      <xdr:row>75</xdr:row>
      <xdr:rowOff>162561</xdr:rowOff>
    </xdr:to>
    <xdr:sp macro="" textlink="">
      <xdr:nvSpPr>
        <xdr:cNvPr id="453" name="楕円 452"/>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1287</xdr:rowOff>
    </xdr:from>
    <xdr:ext cx="736600" cy="259045"/>
    <xdr:sp macro="" textlink="">
      <xdr:nvSpPr>
        <xdr:cNvPr id="454" name="テキスト ボックス 453"/>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xdr:rowOff>
    </xdr:from>
    <xdr:to>
      <xdr:col>74</xdr:col>
      <xdr:colOff>31750</xdr:colOff>
      <xdr:row>75</xdr:row>
      <xdr:rowOff>109220</xdr:rowOff>
    </xdr:to>
    <xdr:sp macro="" textlink="">
      <xdr:nvSpPr>
        <xdr:cNvPr id="455" name="楕円 454"/>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119397</xdr:rowOff>
    </xdr:from>
    <xdr:ext cx="762000" cy="259045"/>
    <xdr:sp macro="" textlink="">
      <xdr:nvSpPr>
        <xdr:cNvPr id="456" name="テキスト ボックス 455"/>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7" name="楕円 456"/>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8" name="テキスト ボックス 457"/>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9" name="楕円 458"/>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60" name="テキスト ボックス 459"/>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128981</xdr:rowOff>
    </xdr:from>
    <xdr:to>
      <xdr:col>29</xdr:col>
      <xdr:colOff>127000</xdr:colOff>
      <xdr:row>13</xdr:row>
      <xdr:rowOff>171183</xdr:rowOff>
    </xdr:to>
    <xdr:cxnSp macro="">
      <xdr:nvCxnSpPr>
        <xdr:cNvPr id="50" name="直線コネクタ 49"/>
        <xdr:cNvCxnSpPr/>
      </xdr:nvCxnSpPr>
      <xdr:spPr bwMode="auto">
        <a:xfrm flipV="1">
          <a:off x="5003800" y="2405456"/>
          <a:ext cx="647700" cy="42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139014</xdr:rowOff>
    </xdr:from>
    <xdr:to>
      <xdr:col>26</xdr:col>
      <xdr:colOff>50800</xdr:colOff>
      <xdr:row>13</xdr:row>
      <xdr:rowOff>171183</xdr:rowOff>
    </xdr:to>
    <xdr:cxnSp macro="">
      <xdr:nvCxnSpPr>
        <xdr:cNvPr id="53" name="直線コネクタ 52"/>
        <xdr:cNvCxnSpPr/>
      </xdr:nvCxnSpPr>
      <xdr:spPr bwMode="auto">
        <a:xfrm>
          <a:off x="4305300" y="2415489"/>
          <a:ext cx="698500" cy="3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139014</xdr:rowOff>
    </xdr:from>
    <xdr:to>
      <xdr:col>22</xdr:col>
      <xdr:colOff>114300</xdr:colOff>
      <xdr:row>14</xdr:row>
      <xdr:rowOff>23470</xdr:rowOff>
    </xdr:to>
    <xdr:cxnSp macro="">
      <xdr:nvCxnSpPr>
        <xdr:cNvPr id="56" name="直線コネクタ 55"/>
        <xdr:cNvCxnSpPr/>
      </xdr:nvCxnSpPr>
      <xdr:spPr bwMode="auto">
        <a:xfrm flipV="1">
          <a:off x="3606800" y="2415489"/>
          <a:ext cx="698500" cy="5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155524</xdr:rowOff>
    </xdr:from>
    <xdr:to>
      <xdr:col>18</xdr:col>
      <xdr:colOff>177800</xdr:colOff>
      <xdr:row>14</xdr:row>
      <xdr:rowOff>23470</xdr:rowOff>
    </xdr:to>
    <xdr:cxnSp macro="">
      <xdr:nvCxnSpPr>
        <xdr:cNvPr id="59" name="直線コネクタ 58"/>
        <xdr:cNvCxnSpPr/>
      </xdr:nvCxnSpPr>
      <xdr:spPr bwMode="auto">
        <a:xfrm>
          <a:off x="2908300" y="2431999"/>
          <a:ext cx="698500" cy="39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78181</xdr:rowOff>
    </xdr:from>
    <xdr:to>
      <xdr:col>29</xdr:col>
      <xdr:colOff>177800</xdr:colOff>
      <xdr:row>14</xdr:row>
      <xdr:rowOff>8331</xdr:rowOff>
    </xdr:to>
    <xdr:sp macro="" textlink="">
      <xdr:nvSpPr>
        <xdr:cNvPr id="69" name="楕円 68"/>
        <xdr:cNvSpPr/>
      </xdr:nvSpPr>
      <xdr:spPr bwMode="auto">
        <a:xfrm>
          <a:off x="5600700" y="235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94708</xdr:rowOff>
    </xdr:from>
    <xdr:ext cx="762000" cy="259045"/>
    <xdr:sp macro="" textlink="">
      <xdr:nvSpPr>
        <xdr:cNvPr id="70" name="人口1人当たり決算額の推移該当値テキスト130"/>
        <xdr:cNvSpPr txBox="1"/>
      </xdr:nvSpPr>
      <xdr:spPr>
        <a:xfrm>
          <a:off x="5740400" y="21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120383</xdr:rowOff>
    </xdr:from>
    <xdr:to>
      <xdr:col>26</xdr:col>
      <xdr:colOff>101600</xdr:colOff>
      <xdr:row>14</xdr:row>
      <xdr:rowOff>50533</xdr:rowOff>
    </xdr:to>
    <xdr:sp macro="" textlink="">
      <xdr:nvSpPr>
        <xdr:cNvPr id="71" name="楕円 70"/>
        <xdr:cNvSpPr/>
      </xdr:nvSpPr>
      <xdr:spPr bwMode="auto">
        <a:xfrm>
          <a:off x="4953000" y="239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60710</xdr:rowOff>
    </xdr:from>
    <xdr:ext cx="736600" cy="259045"/>
    <xdr:sp macro="" textlink="">
      <xdr:nvSpPr>
        <xdr:cNvPr id="72" name="テキスト ボックス 71"/>
        <xdr:cNvSpPr txBox="1"/>
      </xdr:nvSpPr>
      <xdr:spPr>
        <a:xfrm>
          <a:off x="4622800" y="216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88214</xdr:rowOff>
    </xdr:from>
    <xdr:to>
      <xdr:col>22</xdr:col>
      <xdr:colOff>165100</xdr:colOff>
      <xdr:row>14</xdr:row>
      <xdr:rowOff>18364</xdr:rowOff>
    </xdr:to>
    <xdr:sp macro="" textlink="">
      <xdr:nvSpPr>
        <xdr:cNvPr id="73" name="楕円 72"/>
        <xdr:cNvSpPr/>
      </xdr:nvSpPr>
      <xdr:spPr bwMode="auto">
        <a:xfrm>
          <a:off x="4254500" y="23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28541</xdr:rowOff>
    </xdr:from>
    <xdr:ext cx="762000" cy="259045"/>
    <xdr:sp macro="" textlink="">
      <xdr:nvSpPr>
        <xdr:cNvPr id="74" name="テキスト ボックス 73"/>
        <xdr:cNvSpPr txBox="1"/>
      </xdr:nvSpPr>
      <xdr:spPr>
        <a:xfrm>
          <a:off x="3924300" y="213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144120</xdr:rowOff>
    </xdr:from>
    <xdr:to>
      <xdr:col>19</xdr:col>
      <xdr:colOff>38100</xdr:colOff>
      <xdr:row>14</xdr:row>
      <xdr:rowOff>74270</xdr:rowOff>
    </xdr:to>
    <xdr:sp macro="" textlink="">
      <xdr:nvSpPr>
        <xdr:cNvPr id="75" name="楕円 74"/>
        <xdr:cNvSpPr/>
      </xdr:nvSpPr>
      <xdr:spPr bwMode="auto">
        <a:xfrm>
          <a:off x="3556000" y="242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84447</xdr:rowOff>
    </xdr:from>
    <xdr:ext cx="762000" cy="259045"/>
    <xdr:sp macro="" textlink="">
      <xdr:nvSpPr>
        <xdr:cNvPr id="76" name="テキスト ボックス 75"/>
        <xdr:cNvSpPr txBox="1"/>
      </xdr:nvSpPr>
      <xdr:spPr>
        <a:xfrm>
          <a:off x="3225800" y="218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104724</xdr:rowOff>
    </xdr:from>
    <xdr:to>
      <xdr:col>15</xdr:col>
      <xdr:colOff>101600</xdr:colOff>
      <xdr:row>14</xdr:row>
      <xdr:rowOff>34874</xdr:rowOff>
    </xdr:to>
    <xdr:sp macro="" textlink="">
      <xdr:nvSpPr>
        <xdr:cNvPr id="77" name="楕円 76"/>
        <xdr:cNvSpPr/>
      </xdr:nvSpPr>
      <xdr:spPr bwMode="auto">
        <a:xfrm>
          <a:off x="2857500" y="23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45051</xdr:rowOff>
    </xdr:from>
    <xdr:ext cx="762000" cy="259045"/>
    <xdr:sp macro="" textlink="">
      <xdr:nvSpPr>
        <xdr:cNvPr id="78" name="テキスト ボックス 77"/>
        <xdr:cNvSpPr txBox="1"/>
      </xdr:nvSpPr>
      <xdr:spPr>
        <a:xfrm>
          <a:off x="2527300" y="21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332180</xdr:rowOff>
    </xdr:from>
    <xdr:to>
      <xdr:col>29</xdr:col>
      <xdr:colOff>127000</xdr:colOff>
      <xdr:row>37</xdr:row>
      <xdr:rowOff>338379</xdr:rowOff>
    </xdr:to>
    <xdr:cxnSp macro="">
      <xdr:nvCxnSpPr>
        <xdr:cNvPr id="112" name="直線コネクタ 111"/>
        <xdr:cNvCxnSpPr/>
      </xdr:nvCxnSpPr>
      <xdr:spPr bwMode="auto">
        <a:xfrm flipV="1">
          <a:off x="5003800" y="7456880"/>
          <a:ext cx="6477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316957</xdr:rowOff>
    </xdr:from>
    <xdr:ext cx="762000" cy="259045"/>
    <xdr:sp macro="" textlink="">
      <xdr:nvSpPr>
        <xdr:cNvPr id="113" name="人口1人当たり決算額の推移平均値テキスト445"/>
        <xdr:cNvSpPr txBox="1"/>
      </xdr:nvSpPr>
      <xdr:spPr>
        <a:xfrm>
          <a:off x="5740400" y="744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338379</xdr:rowOff>
    </xdr:from>
    <xdr:to>
      <xdr:col>26</xdr:col>
      <xdr:colOff>50800</xdr:colOff>
      <xdr:row>37</xdr:row>
      <xdr:rowOff>339872</xdr:rowOff>
    </xdr:to>
    <xdr:cxnSp macro="">
      <xdr:nvCxnSpPr>
        <xdr:cNvPr id="115" name="直線コネクタ 114"/>
        <xdr:cNvCxnSpPr/>
      </xdr:nvCxnSpPr>
      <xdr:spPr bwMode="auto">
        <a:xfrm flipV="1">
          <a:off x="4305300" y="7463079"/>
          <a:ext cx="698500" cy="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285690</xdr:rowOff>
    </xdr:from>
    <xdr:to>
      <xdr:col>22</xdr:col>
      <xdr:colOff>114300</xdr:colOff>
      <xdr:row>37</xdr:row>
      <xdr:rowOff>339872</xdr:rowOff>
    </xdr:to>
    <xdr:cxnSp macro="">
      <xdr:nvCxnSpPr>
        <xdr:cNvPr id="118" name="直線コネクタ 117"/>
        <xdr:cNvCxnSpPr/>
      </xdr:nvCxnSpPr>
      <xdr:spPr bwMode="auto">
        <a:xfrm>
          <a:off x="3606800" y="7410390"/>
          <a:ext cx="698500" cy="5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274691</xdr:rowOff>
    </xdr:from>
    <xdr:to>
      <xdr:col>18</xdr:col>
      <xdr:colOff>177800</xdr:colOff>
      <xdr:row>37</xdr:row>
      <xdr:rowOff>285690</xdr:rowOff>
    </xdr:to>
    <xdr:cxnSp macro="">
      <xdr:nvCxnSpPr>
        <xdr:cNvPr id="121" name="直線コネクタ 120"/>
        <xdr:cNvCxnSpPr/>
      </xdr:nvCxnSpPr>
      <xdr:spPr bwMode="auto">
        <a:xfrm>
          <a:off x="2908300" y="7399391"/>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281380</xdr:rowOff>
    </xdr:from>
    <xdr:to>
      <xdr:col>29</xdr:col>
      <xdr:colOff>177800</xdr:colOff>
      <xdr:row>38</xdr:row>
      <xdr:rowOff>40080</xdr:rowOff>
    </xdr:to>
    <xdr:sp macro="" textlink="">
      <xdr:nvSpPr>
        <xdr:cNvPr id="131" name="楕円 130"/>
        <xdr:cNvSpPr/>
      </xdr:nvSpPr>
      <xdr:spPr bwMode="auto">
        <a:xfrm>
          <a:off x="5600700" y="74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126457</xdr:rowOff>
    </xdr:from>
    <xdr:ext cx="762000" cy="259045"/>
    <xdr:sp macro="" textlink="">
      <xdr:nvSpPr>
        <xdr:cNvPr id="132" name="人口1人当たり決算額の推移該当値テキスト445"/>
        <xdr:cNvSpPr txBox="1"/>
      </xdr:nvSpPr>
      <xdr:spPr>
        <a:xfrm>
          <a:off x="5740400" y="72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287579</xdr:rowOff>
    </xdr:from>
    <xdr:to>
      <xdr:col>26</xdr:col>
      <xdr:colOff>101600</xdr:colOff>
      <xdr:row>38</xdr:row>
      <xdr:rowOff>46279</xdr:rowOff>
    </xdr:to>
    <xdr:sp macro="" textlink="">
      <xdr:nvSpPr>
        <xdr:cNvPr id="133" name="楕円 132"/>
        <xdr:cNvSpPr/>
      </xdr:nvSpPr>
      <xdr:spPr bwMode="auto">
        <a:xfrm>
          <a:off x="49530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31056</xdr:rowOff>
    </xdr:from>
    <xdr:ext cx="736600" cy="259045"/>
    <xdr:sp macro="" textlink="">
      <xdr:nvSpPr>
        <xdr:cNvPr id="134" name="テキスト ボックス 133"/>
        <xdr:cNvSpPr txBox="1"/>
      </xdr:nvSpPr>
      <xdr:spPr>
        <a:xfrm>
          <a:off x="4622800" y="749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289072</xdr:rowOff>
    </xdr:from>
    <xdr:to>
      <xdr:col>22</xdr:col>
      <xdr:colOff>165100</xdr:colOff>
      <xdr:row>38</xdr:row>
      <xdr:rowOff>47772</xdr:rowOff>
    </xdr:to>
    <xdr:sp macro="" textlink="">
      <xdr:nvSpPr>
        <xdr:cNvPr id="135" name="楕円 134"/>
        <xdr:cNvSpPr/>
      </xdr:nvSpPr>
      <xdr:spPr bwMode="auto">
        <a:xfrm>
          <a:off x="4254500" y="74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32549</xdr:rowOff>
    </xdr:from>
    <xdr:ext cx="762000" cy="259045"/>
    <xdr:sp macro="" textlink="">
      <xdr:nvSpPr>
        <xdr:cNvPr id="136" name="テキスト ボックス 135"/>
        <xdr:cNvSpPr txBox="1"/>
      </xdr:nvSpPr>
      <xdr:spPr>
        <a:xfrm>
          <a:off x="3924300" y="750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234890</xdr:rowOff>
    </xdr:from>
    <xdr:to>
      <xdr:col>19</xdr:col>
      <xdr:colOff>38100</xdr:colOff>
      <xdr:row>37</xdr:row>
      <xdr:rowOff>336490</xdr:rowOff>
    </xdr:to>
    <xdr:sp macro="" textlink="">
      <xdr:nvSpPr>
        <xdr:cNvPr id="137" name="楕円 136"/>
        <xdr:cNvSpPr/>
      </xdr:nvSpPr>
      <xdr:spPr bwMode="auto">
        <a:xfrm>
          <a:off x="3556000" y="735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3767</xdr:rowOff>
    </xdr:from>
    <xdr:ext cx="762000" cy="259045"/>
    <xdr:sp macro="" textlink="">
      <xdr:nvSpPr>
        <xdr:cNvPr id="138" name="テキスト ボックス 137"/>
        <xdr:cNvSpPr txBox="1"/>
      </xdr:nvSpPr>
      <xdr:spPr>
        <a:xfrm>
          <a:off x="3225800" y="71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223891</xdr:rowOff>
    </xdr:from>
    <xdr:to>
      <xdr:col>15</xdr:col>
      <xdr:colOff>101600</xdr:colOff>
      <xdr:row>37</xdr:row>
      <xdr:rowOff>325491</xdr:rowOff>
    </xdr:to>
    <xdr:sp macro="" textlink="">
      <xdr:nvSpPr>
        <xdr:cNvPr id="139" name="楕円 138"/>
        <xdr:cNvSpPr/>
      </xdr:nvSpPr>
      <xdr:spPr bwMode="auto">
        <a:xfrm>
          <a:off x="2857500" y="73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164218</xdr:rowOff>
    </xdr:from>
    <xdr:ext cx="762000" cy="259045"/>
    <xdr:sp macro="" textlink="">
      <xdr:nvSpPr>
        <xdr:cNvPr id="140" name="テキスト ボックス 139"/>
        <xdr:cNvSpPr txBox="1"/>
      </xdr:nvSpPr>
      <xdr:spPr>
        <a:xfrm>
          <a:off x="2527300" y="71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143891</xdr:rowOff>
    </xdr:from>
    <xdr:to>
      <xdr:col>24</xdr:col>
      <xdr:colOff>63500</xdr:colOff>
      <xdr:row>32</xdr:row>
      <xdr:rowOff>50416</xdr:rowOff>
    </xdr:to>
    <xdr:cxnSp macro="">
      <xdr:nvCxnSpPr>
        <xdr:cNvPr id="63" name="直線コネクタ 62"/>
        <xdr:cNvCxnSpPr/>
      </xdr:nvCxnSpPr>
      <xdr:spPr>
        <a:xfrm>
          <a:off x="3797300" y="5458841"/>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120748</xdr:rowOff>
    </xdr:from>
    <xdr:to>
      <xdr:col>19</xdr:col>
      <xdr:colOff>177800</xdr:colOff>
      <xdr:row>31</xdr:row>
      <xdr:rowOff>143891</xdr:rowOff>
    </xdr:to>
    <xdr:cxnSp macro="">
      <xdr:nvCxnSpPr>
        <xdr:cNvPr id="66" name="直線コネクタ 65"/>
        <xdr:cNvCxnSpPr/>
      </xdr:nvCxnSpPr>
      <xdr:spPr>
        <a:xfrm>
          <a:off x="2908300" y="54356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120748</xdr:rowOff>
    </xdr:from>
    <xdr:to>
      <xdr:col>15</xdr:col>
      <xdr:colOff>50800</xdr:colOff>
      <xdr:row>31</xdr:row>
      <xdr:rowOff>170811</xdr:rowOff>
    </xdr:to>
    <xdr:cxnSp macro="">
      <xdr:nvCxnSpPr>
        <xdr:cNvPr id="69" name="直線コネクタ 68"/>
        <xdr:cNvCxnSpPr/>
      </xdr:nvCxnSpPr>
      <xdr:spPr>
        <a:xfrm flipV="1">
          <a:off x="2019300" y="5435698"/>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152926</xdr:rowOff>
    </xdr:from>
    <xdr:to>
      <xdr:col>10</xdr:col>
      <xdr:colOff>114300</xdr:colOff>
      <xdr:row>31</xdr:row>
      <xdr:rowOff>170811</xdr:rowOff>
    </xdr:to>
    <xdr:cxnSp macro="">
      <xdr:nvCxnSpPr>
        <xdr:cNvPr id="72" name="直線コネクタ 71"/>
        <xdr:cNvCxnSpPr/>
      </xdr:nvCxnSpPr>
      <xdr:spPr>
        <a:xfrm>
          <a:off x="1130300" y="5467876"/>
          <a:ext cx="889000" cy="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171066</xdr:rowOff>
    </xdr:from>
    <xdr:to>
      <xdr:col>24</xdr:col>
      <xdr:colOff>114300</xdr:colOff>
      <xdr:row>32</xdr:row>
      <xdr:rowOff>101216</xdr:rowOff>
    </xdr:to>
    <xdr:sp macro="" textlink="">
      <xdr:nvSpPr>
        <xdr:cNvPr id="82" name="楕円 81"/>
        <xdr:cNvSpPr/>
      </xdr:nvSpPr>
      <xdr:spPr>
        <a:xfrm>
          <a:off x="4584700" y="5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22493</xdr:rowOff>
    </xdr:from>
    <xdr:ext cx="599010" cy="259045"/>
    <xdr:sp macro="" textlink="">
      <xdr:nvSpPr>
        <xdr:cNvPr id="83" name="人件費該当値テキスト"/>
        <xdr:cNvSpPr txBox="1"/>
      </xdr:nvSpPr>
      <xdr:spPr>
        <a:xfrm>
          <a:off x="4686300" y="533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93091</xdr:rowOff>
    </xdr:from>
    <xdr:to>
      <xdr:col>20</xdr:col>
      <xdr:colOff>38100</xdr:colOff>
      <xdr:row>32</xdr:row>
      <xdr:rowOff>23241</xdr:rowOff>
    </xdr:to>
    <xdr:sp macro="" textlink="">
      <xdr:nvSpPr>
        <xdr:cNvPr id="84" name="楕円 83"/>
        <xdr:cNvSpPr/>
      </xdr:nvSpPr>
      <xdr:spPr>
        <a:xfrm>
          <a:off x="3746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39768</xdr:rowOff>
    </xdr:from>
    <xdr:ext cx="599010" cy="259045"/>
    <xdr:sp macro="" textlink="">
      <xdr:nvSpPr>
        <xdr:cNvPr id="85" name="テキスト ボックス 84"/>
        <xdr:cNvSpPr txBox="1"/>
      </xdr:nvSpPr>
      <xdr:spPr>
        <a:xfrm>
          <a:off x="3497795" y="51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69948</xdr:rowOff>
    </xdr:from>
    <xdr:to>
      <xdr:col>15</xdr:col>
      <xdr:colOff>101600</xdr:colOff>
      <xdr:row>32</xdr:row>
      <xdr:rowOff>98</xdr:rowOff>
    </xdr:to>
    <xdr:sp macro="" textlink="">
      <xdr:nvSpPr>
        <xdr:cNvPr id="86" name="楕円 85"/>
        <xdr:cNvSpPr/>
      </xdr:nvSpPr>
      <xdr:spPr>
        <a:xfrm>
          <a:off x="2857500" y="53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16625</xdr:rowOff>
    </xdr:from>
    <xdr:ext cx="599010" cy="259045"/>
    <xdr:sp macro="" textlink="">
      <xdr:nvSpPr>
        <xdr:cNvPr id="87" name="テキスト ボックス 86"/>
        <xdr:cNvSpPr txBox="1"/>
      </xdr:nvSpPr>
      <xdr:spPr>
        <a:xfrm>
          <a:off x="2608795" y="516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120011</xdr:rowOff>
    </xdr:from>
    <xdr:to>
      <xdr:col>10</xdr:col>
      <xdr:colOff>165100</xdr:colOff>
      <xdr:row>32</xdr:row>
      <xdr:rowOff>50161</xdr:rowOff>
    </xdr:to>
    <xdr:sp macro="" textlink="">
      <xdr:nvSpPr>
        <xdr:cNvPr id="88" name="楕円 87"/>
        <xdr:cNvSpPr/>
      </xdr:nvSpPr>
      <xdr:spPr>
        <a:xfrm>
          <a:off x="1968500" y="5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66688</xdr:rowOff>
    </xdr:from>
    <xdr:ext cx="599010" cy="259045"/>
    <xdr:sp macro="" textlink="">
      <xdr:nvSpPr>
        <xdr:cNvPr id="89" name="テキスト ボックス 88"/>
        <xdr:cNvSpPr txBox="1"/>
      </xdr:nvSpPr>
      <xdr:spPr>
        <a:xfrm>
          <a:off x="1719795" y="521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102126</xdr:rowOff>
    </xdr:from>
    <xdr:to>
      <xdr:col>6</xdr:col>
      <xdr:colOff>38100</xdr:colOff>
      <xdr:row>32</xdr:row>
      <xdr:rowOff>32276</xdr:rowOff>
    </xdr:to>
    <xdr:sp macro="" textlink="">
      <xdr:nvSpPr>
        <xdr:cNvPr id="90" name="楕円 89"/>
        <xdr:cNvSpPr/>
      </xdr:nvSpPr>
      <xdr:spPr>
        <a:xfrm>
          <a:off x="1079500" y="54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48803</xdr:rowOff>
    </xdr:from>
    <xdr:ext cx="599010" cy="259045"/>
    <xdr:sp macro="" textlink="">
      <xdr:nvSpPr>
        <xdr:cNvPr id="91" name="テキスト ボックス 90"/>
        <xdr:cNvSpPr txBox="1"/>
      </xdr:nvSpPr>
      <xdr:spPr>
        <a:xfrm>
          <a:off x="830795" y="519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99823</xdr:rowOff>
    </xdr:from>
    <xdr:to>
      <xdr:col>24</xdr:col>
      <xdr:colOff>63500</xdr:colOff>
      <xdr:row>54</xdr:row>
      <xdr:rowOff>155615</xdr:rowOff>
    </xdr:to>
    <xdr:cxnSp macro="">
      <xdr:nvCxnSpPr>
        <xdr:cNvPr id="118" name="直線コネクタ 117"/>
        <xdr:cNvCxnSpPr/>
      </xdr:nvCxnSpPr>
      <xdr:spPr>
        <a:xfrm flipV="1">
          <a:off x="3797300" y="9358123"/>
          <a:ext cx="838200" cy="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155615</xdr:rowOff>
    </xdr:from>
    <xdr:to>
      <xdr:col>19</xdr:col>
      <xdr:colOff>177800</xdr:colOff>
      <xdr:row>55</xdr:row>
      <xdr:rowOff>2494</xdr:rowOff>
    </xdr:to>
    <xdr:cxnSp macro="">
      <xdr:nvCxnSpPr>
        <xdr:cNvPr id="121" name="直線コネクタ 120"/>
        <xdr:cNvCxnSpPr/>
      </xdr:nvCxnSpPr>
      <xdr:spPr>
        <a:xfrm flipV="1">
          <a:off x="2908300" y="9413915"/>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2494</xdr:rowOff>
    </xdr:from>
    <xdr:to>
      <xdr:col>15</xdr:col>
      <xdr:colOff>50800</xdr:colOff>
      <xdr:row>55</xdr:row>
      <xdr:rowOff>24211</xdr:rowOff>
    </xdr:to>
    <xdr:cxnSp macro="">
      <xdr:nvCxnSpPr>
        <xdr:cNvPr id="124" name="直線コネクタ 123"/>
        <xdr:cNvCxnSpPr/>
      </xdr:nvCxnSpPr>
      <xdr:spPr>
        <a:xfrm flipV="1">
          <a:off x="2019300" y="94322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9384</xdr:rowOff>
    </xdr:from>
    <xdr:to>
      <xdr:col>10</xdr:col>
      <xdr:colOff>114300</xdr:colOff>
      <xdr:row>55</xdr:row>
      <xdr:rowOff>24211</xdr:rowOff>
    </xdr:to>
    <xdr:cxnSp macro="">
      <xdr:nvCxnSpPr>
        <xdr:cNvPr id="127" name="直線コネクタ 126"/>
        <xdr:cNvCxnSpPr/>
      </xdr:nvCxnSpPr>
      <xdr:spPr>
        <a:xfrm>
          <a:off x="1130300" y="943913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49023</xdr:rowOff>
    </xdr:from>
    <xdr:to>
      <xdr:col>24</xdr:col>
      <xdr:colOff>114300</xdr:colOff>
      <xdr:row>54</xdr:row>
      <xdr:rowOff>150623</xdr:rowOff>
    </xdr:to>
    <xdr:sp macro="" textlink="">
      <xdr:nvSpPr>
        <xdr:cNvPr id="137" name="楕円 136"/>
        <xdr:cNvSpPr/>
      </xdr:nvSpPr>
      <xdr:spPr>
        <a:xfrm>
          <a:off x="4584700" y="9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71900</xdr:rowOff>
    </xdr:from>
    <xdr:ext cx="599010" cy="259045"/>
    <xdr:sp macro="" textlink="">
      <xdr:nvSpPr>
        <xdr:cNvPr id="138" name="物件費該当値テキスト"/>
        <xdr:cNvSpPr txBox="1"/>
      </xdr:nvSpPr>
      <xdr:spPr>
        <a:xfrm>
          <a:off x="4686300" y="915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104815</xdr:rowOff>
    </xdr:from>
    <xdr:to>
      <xdr:col>20</xdr:col>
      <xdr:colOff>38100</xdr:colOff>
      <xdr:row>55</xdr:row>
      <xdr:rowOff>34965</xdr:rowOff>
    </xdr:to>
    <xdr:sp macro="" textlink="">
      <xdr:nvSpPr>
        <xdr:cNvPr id="139" name="楕円 138"/>
        <xdr:cNvSpPr/>
      </xdr:nvSpPr>
      <xdr:spPr>
        <a:xfrm>
          <a:off x="3746500" y="93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51492</xdr:rowOff>
    </xdr:from>
    <xdr:ext cx="599010" cy="259045"/>
    <xdr:sp macro="" textlink="">
      <xdr:nvSpPr>
        <xdr:cNvPr id="140" name="テキスト ボックス 139"/>
        <xdr:cNvSpPr txBox="1"/>
      </xdr:nvSpPr>
      <xdr:spPr>
        <a:xfrm>
          <a:off x="3497795" y="913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123144</xdr:rowOff>
    </xdr:from>
    <xdr:to>
      <xdr:col>15</xdr:col>
      <xdr:colOff>101600</xdr:colOff>
      <xdr:row>55</xdr:row>
      <xdr:rowOff>53294</xdr:rowOff>
    </xdr:to>
    <xdr:sp macro="" textlink="">
      <xdr:nvSpPr>
        <xdr:cNvPr id="141" name="楕円 140"/>
        <xdr:cNvSpPr/>
      </xdr:nvSpPr>
      <xdr:spPr>
        <a:xfrm>
          <a:off x="2857500" y="93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69821</xdr:rowOff>
    </xdr:from>
    <xdr:ext cx="599010" cy="259045"/>
    <xdr:sp macro="" textlink="">
      <xdr:nvSpPr>
        <xdr:cNvPr id="142" name="テキスト ボックス 141"/>
        <xdr:cNvSpPr txBox="1"/>
      </xdr:nvSpPr>
      <xdr:spPr>
        <a:xfrm>
          <a:off x="2608795" y="91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144861</xdr:rowOff>
    </xdr:from>
    <xdr:to>
      <xdr:col>10</xdr:col>
      <xdr:colOff>165100</xdr:colOff>
      <xdr:row>55</xdr:row>
      <xdr:rowOff>75011</xdr:rowOff>
    </xdr:to>
    <xdr:sp macro="" textlink="">
      <xdr:nvSpPr>
        <xdr:cNvPr id="143" name="楕円 142"/>
        <xdr:cNvSpPr/>
      </xdr:nvSpPr>
      <xdr:spPr>
        <a:xfrm>
          <a:off x="1968500" y="94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91538</xdr:rowOff>
    </xdr:from>
    <xdr:ext cx="599010" cy="259045"/>
    <xdr:sp macro="" textlink="">
      <xdr:nvSpPr>
        <xdr:cNvPr id="144" name="テキスト ボックス 143"/>
        <xdr:cNvSpPr txBox="1"/>
      </xdr:nvSpPr>
      <xdr:spPr>
        <a:xfrm>
          <a:off x="1719795" y="917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130034</xdr:rowOff>
    </xdr:from>
    <xdr:to>
      <xdr:col>6</xdr:col>
      <xdr:colOff>38100</xdr:colOff>
      <xdr:row>55</xdr:row>
      <xdr:rowOff>60184</xdr:rowOff>
    </xdr:to>
    <xdr:sp macro="" textlink="">
      <xdr:nvSpPr>
        <xdr:cNvPr id="145" name="楕円 144"/>
        <xdr:cNvSpPr/>
      </xdr:nvSpPr>
      <xdr:spPr>
        <a:xfrm>
          <a:off x="1079500" y="93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76711</xdr:rowOff>
    </xdr:from>
    <xdr:ext cx="599010" cy="259045"/>
    <xdr:sp macro="" textlink="">
      <xdr:nvSpPr>
        <xdr:cNvPr id="146" name="テキスト ボックス 145"/>
        <xdr:cNvSpPr txBox="1"/>
      </xdr:nvSpPr>
      <xdr:spPr>
        <a:xfrm>
          <a:off x="830795" y="916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15250</xdr:rowOff>
    </xdr:from>
    <xdr:to>
      <xdr:col>24</xdr:col>
      <xdr:colOff>63500</xdr:colOff>
      <xdr:row>78</xdr:row>
      <xdr:rowOff>15318</xdr:rowOff>
    </xdr:to>
    <xdr:cxnSp macro="">
      <xdr:nvCxnSpPr>
        <xdr:cNvPr id="173" name="直線コネクタ 172"/>
        <xdr:cNvCxnSpPr/>
      </xdr:nvCxnSpPr>
      <xdr:spPr>
        <a:xfrm>
          <a:off x="3797300" y="13388350"/>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170013</xdr:rowOff>
    </xdr:from>
    <xdr:to>
      <xdr:col>19</xdr:col>
      <xdr:colOff>177800</xdr:colOff>
      <xdr:row>78</xdr:row>
      <xdr:rowOff>15250</xdr:rowOff>
    </xdr:to>
    <xdr:cxnSp macro="">
      <xdr:nvCxnSpPr>
        <xdr:cNvPr id="176" name="直線コネクタ 175"/>
        <xdr:cNvCxnSpPr/>
      </xdr:nvCxnSpPr>
      <xdr:spPr>
        <a:xfrm>
          <a:off x="2908300" y="1337166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159200</xdr:rowOff>
    </xdr:from>
    <xdr:to>
      <xdr:col>15</xdr:col>
      <xdr:colOff>50800</xdr:colOff>
      <xdr:row>77</xdr:row>
      <xdr:rowOff>170013</xdr:rowOff>
    </xdr:to>
    <xdr:cxnSp macro="">
      <xdr:nvCxnSpPr>
        <xdr:cNvPr id="179" name="直線コネクタ 178"/>
        <xdr:cNvCxnSpPr/>
      </xdr:nvCxnSpPr>
      <xdr:spPr>
        <a:xfrm>
          <a:off x="2019300" y="1336085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159200</xdr:rowOff>
    </xdr:from>
    <xdr:to>
      <xdr:col>10</xdr:col>
      <xdr:colOff>114300</xdr:colOff>
      <xdr:row>78</xdr:row>
      <xdr:rowOff>33446</xdr:rowOff>
    </xdr:to>
    <xdr:cxnSp macro="">
      <xdr:nvCxnSpPr>
        <xdr:cNvPr id="182" name="直線コネクタ 181"/>
        <xdr:cNvCxnSpPr/>
      </xdr:nvCxnSpPr>
      <xdr:spPr>
        <a:xfrm flipV="1">
          <a:off x="1130300" y="13360850"/>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135968</xdr:rowOff>
    </xdr:from>
    <xdr:to>
      <xdr:col>24</xdr:col>
      <xdr:colOff>114300</xdr:colOff>
      <xdr:row>78</xdr:row>
      <xdr:rowOff>66118</xdr:rowOff>
    </xdr:to>
    <xdr:sp macro="" textlink="">
      <xdr:nvSpPr>
        <xdr:cNvPr id="192" name="楕円 191"/>
        <xdr:cNvSpPr/>
      </xdr:nvSpPr>
      <xdr:spPr>
        <a:xfrm>
          <a:off x="45847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135900</xdr:rowOff>
    </xdr:from>
    <xdr:to>
      <xdr:col>20</xdr:col>
      <xdr:colOff>38100</xdr:colOff>
      <xdr:row>78</xdr:row>
      <xdr:rowOff>66050</xdr:rowOff>
    </xdr:to>
    <xdr:sp macro="" textlink="">
      <xdr:nvSpPr>
        <xdr:cNvPr id="194" name="楕円 193"/>
        <xdr:cNvSpPr/>
      </xdr:nvSpPr>
      <xdr:spPr>
        <a:xfrm>
          <a:off x="3746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57177</xdr:rowOff>
    </xdr:from>
    <xdr:ext cx="469744" cy="259045"/>
    <xdr:sp macro="" textlink="">
      <xdr:nvSpPr>
        <xdr:cNvPr id="195" name="テキスト ボックス 194"/>
        <xdr:cNvSpPr txBox="1"/>
      </xdr:nvSpPr>
      <xdr:spPr>
        <a:xfrm>
          <a:off x="3562428" y="134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119213</xdr:rowOff>
    </xdr:from>
    <xdr:to>
      <xdr:col>15</xdr:col>
      <xdr:colOff>101600</xdr:colOff>
      <xdr:row>78</xdr:row>
      <xdr:rowOff>49363</xdr:rowOff>
    </xdr:to>
    <xdr:sp macro="" textlink="">
      <xdr:nvSpPr>
        <xdr:cNvPr id="196" name="楕円 195"/>
        <xdr:cNvSpPr/>
      </xdr:nvSpPr>
      <xdr:spPr>
        <a:xfrm>
          <a:off x="2857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40490</xdr:rowOff>
    </xdr:from>
    <xdr:ext cx="469744" cy="259045"/>
    <xdr:sp macro="" textlink="">
      <xdr:nvSpPr>
        <xdr:cNvPr id="197" name="テキスト ボックス 196"/>
        <xdr:cNvSpPr txBox="1"/>
      </xdr:nvSpPr>
      <xdr:spPr>
        <a:xfrm>
          <a:off x="2673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108400</xdr:rowOff>
    </xdr:from>
    <xdr:to>
      <xdr:col>10</xdr:col>
      <xdr:colOff>165100</xdr:colOff>
      <xdr:row>78</xdr:row>
      <xdr:rowOff>38550</xdr:rowOff>
    </xdr:to>
    <xdr:sp macro="" textlink="">
      <xdr:nvSpPr>
        <xdr:cNvPr id="198" name="楕円 197"/>
        <xdr:cNvSpPr/>
      </xdr:nvSpPr>
      <xdr:spPr>
        <a:xfrm>
          <a:off x="1968500" y="133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29677</xdr:rowOff>
    </xdr:from>
    <xdr:ext cx="469744" cy="259045"/>
    <xdr:sp macro="" textlink="">
      <xdr:nvSpPr>
        <xdr:cNvPr id="199" name="テキスト ボックス 198"/>
        <xdr:cNvSpPr txBox="1"/>
      </xdr:nvSpPr>
      <xdr:spPr>
        <a:xfrm>
          <a:off x="1784428" y="134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154096</xdr:rowOff>
    </xdr:from>
    <xdr:to>
      <xdr:col>6</xdr:col>
      <xdr:colOff>38100</xdr:colOff>
      <xdr:row>78</xdr:row>
      <xdr:rowOff>84246</xdr:rowOff>
    </xdr:to>
    <xdr:sp macro="" textlink="">
      <xdr:nvSpPr>
        <xdr:cNvPr id="200" name="楕円 199"/>
        <xdr:cNvSpPr/>
      </xdr:nvSpPr>
      <xdr:spPr>
        <a:xfrm>
          <a:off x="1079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75373</xdr:rowOff>
    </xdr:from>
    <xdr:ext cx="469744" cy="259045"/>
    <xdr:sp macro="" textlink="">
      <xdr:nvSpPr>
        <xdr:cNvPr id="201" name="テキスト ボックス 200"/>
        <xdr:cNvSpPr txBox="1"/>
      </xdr:nvSpPr>
      <xdr:spPr>
        <a:xfrm>
          <a:off x="895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40615</xdr:rowOff>
    </xdr:from>
    <xdr:to>
      <xdr:col>24</xdr:col>
      <xdr:colOff>63500</xdr:colOff>
      <xdr:row>94</xdr:row>
      <xdr:rowOff>105854</xdr:rowOff>
    </xdr:to>
    <xdr:cxnSp macro="">
      <xdr:nvCxnSpPr>
        <xdr:cNvPr id="231" name="直線コネクタ 230"/>
        <xdr:cNvCxnSpPr/>
      </xdr:nvCxnSpPr>
      <xdr:spPr>
        <a:xfrm flipV="1">
          <a:off x="3797300" y="16156915"/>
          <a:ext cx="8382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68263</xdr:rowOff>
    </xdr:from>
    <xdr:to>
      <xdr:col>19</xdr:col>
      <xdr:colOff>177800</xdr:colOff>
      <xdr:row>94</xdr:row>
      <xdr:rowOff>105854</xdr:rowOff>
    </xdr:to>
    <xdr:cxnSp macro="">
      <xdr:nvCxnSpPr>
        <xdr:cNvPr id="234" name="直線コネクタ 233"/>
        <xdr:cNvCxnSpPr/>
      </xdr:nvCxnSpPr>
      <xdr:spPr>
        <a:xfrm>
          <a:off x="2908300" y="16184563"/>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60261</xdr:rowOff>
    </xdr:from>
    <xdr:to>
      <xdr:col>15</xdr:col>
      <xdr:colOff>50800</xdr:colOff>
      <xdr:row>94</xdr:row>
      <xdr:rowOff>68263</xdr:rowOff>
    </xdr:to>
    <xdr:cxnSp macro="">
      <xdr:nvCxnSpPr>
        <xdr:cNvPr id="237" name="直線コネクタ 236"/>
        <xdr:cNvCxnSpPr/>
      </xdr:nvCxnSpPr>
      <xdr:spPr>
        <a:xfrm>
          <a:off x="2019300" y="1617656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60261</xdr:rowOff>
    </xdr:from>
    <xdr:to>
      <xdr:col>10</xdr:col>
      <xdr:colOff>114300</xdr:colOff>
      <xdr:row>95</xdr:row>
      <xdr:rowOff>1956</xdr:rowOff>
    </xdr:to>
    <xdr:cxnSp macro="">
      <xdr:nvCxnSpPr>
        <xdr:cNvPr id="240" name="直線コネクタ 239"/>
        <xdr:cNvCxnSpPr/>
      </xdr:nvCxnSpPr>
      <xdr:spPr>
        <a:xfrm flipV="1">
          <a:off x="1130300" y="16176561"/>
          <a:ext cx="889000" cy="1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161265</xdr:rowOff>
    </xdr:from>
    <xdr:to>
      <xdr:col>24</xdr:col>
      <xdr:colOff>114300</xdr:colOff>
      <xdr:row>94</xdr:row>
      <xdr:rowOff>91415</xdr:rowOff>
    </xdr:to>
    <xdr:sp macro="" textlink="">
      <xdr:nvSpPr>
        <xdr:cNvPr id="250" name="楕円 249"/>
        <xdr:cNvSpPr/>
      </xdr:nvSpPr>
      <xdr:spPr>
        <a:xfrm>
          <a:off x="4584700" y="161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12692</xdr:rowOff>
    </xdr:from>
    <xdr:ext cx="599010" cy="259045"/>
    <xdr:sp macro="" textlink="">
      <xdr:nvSpPr>
        <xdr:cNvPr id="251" name="扶助費該当値テキスト"/>
        <xdr:cNvSpPr txBox="1"/>
      </xdr:nvSpPr>
      <xdr:spPr>
        <a:xfrm>
          <a:off x="4686300" y="1595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55054</xdr:rowOff>
    </xdr:from>
    <xdr:to>
      <xdr:col>20</xdr:col>
      <xdr:colOff>38100</xdr:colOff>
      <xdr:row>94</xdr:row>
      <xdr:rowOff>156654</xdr:rowOff>
    </xdr:to>
    <xdr:sp macro="" textlink="">
      <xdr:nvSpPr>
        <xdr:cNvPr id="252" name="楕円 251"/>
        <xdr:cNvSpPr/>
      </xdr:nvSpPr>
      <xdr:spPr>
        <a:xfrm>
          <a:off x="3746500" y="161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1731</xdr:rowOff>
    </xdr:from>
    <xdr:ext cx="599010" cy="259045"/>
    <xdr:sp macro="" textlink="">
      <xdr:nvSpPr>
        <xdr:cNvPr id="253" name="テキスト ボックス 252"/>
        <xdr:cNvSpPr txBox="1"/>
      </xdr:nvSpPr>
      <xdr:spPr>
        <a:xfrm>
          <a:off x="3497795" y="1594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17463</xdr:rowOff>
    </xdr:from>
    <xdr:to>
      <xdr:col>15</xdr:col>
      <xdr:colOff>101600</xdr:colOff>
      <xdr:row>94</xdr:row>
      <xdr:rowOff>119063</xdr:rowOff>
    </xdr:to>
    <xdr:sp macro="" textlink="">
      <xdr:nvSpPr>
        <xdr:cNvPr id="254" name="楕円 253"/>
        <xdr:cNvSpPr/>
      </xdr:nvSpPr>
      <xdr:spPr>
        <a:xfrm>
          <a:off x="2857500" y="16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135590</xdr:rowOff>
    </xdr:from>
    <xdr:ext cx="599010" cy="259045"/>
    <xdr:sp macro="" textlink="">
      <xdr:nvSpPr>
        <xdr:cNvPr id="255" name="テキスト ボックス 254"/>
        <xdr:cNvSpPr txBox="1"/>
      </xdr:nvSpPr>
      <xdr:spPr>
        <a:xfrm>
          <a:off x="2608795" y="15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9461</xdr:rowOff>
    </xdr:from>
    <xdr:to>
      <xdr:col>10</xdr:col>
      <xdr:colOff>165100</xdr:colOff>
      <xdr:row>94</xdr:row>
      <xdr:rowOff>111061</xdr:rowOff>
    </xdr:to>
    <xdr:sp macro="" textlink="">
      <xdr:nvSpPr>
        <xdr:cNvPr id="256" name="楕円 255"/>
        <xdr:cNvSpPr/>
      </xdr:nvSpPr>
      <xdr:spPr>
        <a:xfrm>
          <a:off x="1968500" y="161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127588</xdr:rowOff>
    </xdr:from>
    <xdr:ext cx="599010" cy="259045"/>
    <xdr:sp macro="" textlink="">
      <xdr:nvSpPr>
        <xdr:cNvPr id="257" name="テキスト ボックス 256"/>
        <xdr:cNvSpPr txBox="1"/>
      </xdr:nvSpPr>
      <xdr:spPr>
        <a:xfrm>
          <a:off x="1719795" y="1590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122606</xdr:rowOff>
    </xdr:from>
    <xdr:to>
      <xdr:col>6</xdr:col>
      <xdr:colOff>38100</xdr:colOff>
      <xdr:row>95</xdr:row>
      <xdr:rowOff>52756</xdr:rowOff>
    </xdr:to>
    <xdr:sp macro="" textlink="">
      <xdr:nvSpPr>
        <xdr:cNvPr id="258" name="楕円 257"/>
        <xdr:cNvSpPr/>
      </xdr:nvSpPr>
      <xdr:spPr>
        <a:xfrm>
          <a:off x="1079500" y="162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69283</xdr:rowOff>
    </xdr:from>
    <xdr:ext cx="599010" cy="259045"/>
    <xdr:sp macro="" textlink="">
      <xdr:nvSpPr>
        <xdr:cNvPr id="259" name="テキスト ボックス 258"/>
        <xdr:cNvSpPr txBox="1"/>
      </xdr:nvSpPr>
      <xdr:spPr>
        <a:xfrm>
          <a:off x="830795" y="160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93426</xdr:rowOff>
    </xdr:from>
    <xdr:to>
      <xdr:col>55</xdr:col>
      <xdr:colOff>0</xdr:colOff>
      <xdr:row>33</xdr:row>
      <xdr:rowOff>144666</xdr:rowOff>
    </xdr:to>
    <xdr:cxnSp macro="">
      <xdr:nvCxnSpPr>
        <xdr:cNvPr id="284" name="直線コネクタ 283"/>
        <xdr:cNvCxnSpPr/>
      </xdr:nvCxnSpPr>
      <xdr:spPr>
        <a:xfrm flipV="1">
          <a:off x="9639300" y="5751276"/>
          <a:ext cx="838200" cy="5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134939</xdr:rowOff>
    </xdr:from>
    <xdr:to>
      <xdr:col>50</xdr:col>
      <xdr:colOff>114300</xdr:colOff>
      <xdr:row>33</xdr:row>
      <xdr:rowOff>144666</xdr:rowOff>
    </xdr:to>
    <xdr:cxnSp macro="">
      <xdr:nvCxnSpPr>
        <xdr:cNvPr id="287" name="直線コネクタ 286"/>
        <xdr:cNvCxnSpPr/>
      </xdr:nvCxnSpPr>
      <xdr:spPr>
        <a:xfrm>
          <a:off x="8750300" y="5792789"/>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134939</xdr:rowOff>
    </xdr:from>
    <xdr:to>
      <xdr:col>45</xdr:col>
      <xdr:colOff>177800</xdr:colOff>
      <xdr:row>35</xdr:row>
      <xdr:rowOff>5529</xdr:rowOff>
    </xdr:to>
    <xdr:cxnSp macro="">
      <xdr:nvCxnSpPr>
        <xdr:cNvPr id="290" name="直線コネクタ 289"/>
        <xdr:cNvCxnSpPr/>
      </xdr:nvCxnSpPr>
      <xdr:spPr>
        <a:xfrm flipV="1">
          <a:off x="7861300" y="5792789"/>
          <a:ext cx="889000" cy="2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91917</xdr:rowOff>
    </xdr:from>
    <xdr:to>
      <xdr:col>41</xdr:col>
      <xdr:colOff>50800</xdr:colOff>
      <xdr:row>35</xdr:row>
      <xdr:rowOff>5529</xdr:rowOff>
    </xdr:to>
    <xdr:cxnSp macro="">
      <xdr:nvCxnSpPr>
        <xdr:cNvPr id="293" name="直線コネクタ 292"/>
        <xdr:cNvCxnSpPr/>
      </xdr:nvCxnSpPr>
      <xdr:spPr>
        <a:xfrm>
          <a:off x="6972300" y="5921217"/>
          <a:ext cx="889000" cy="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42626</xdr:rowOff>
    </xdr:from>
    <xdr:to>
      <xdr:col>55</xdr:col>
      <xdr:colOff>50800</xdr:colOff>
      <xdr:row>33</xdr:row>
      <xdr:rowOff>144226</xdr:rowOff>
    </xdr:to>
    <xdr:sp macro="" textlink="">
      <xdr:nvSpPr>
        <xdr:cNvPr id="303" name="楕円 302"/>
        <xdr:cNvSpPr/>
      </xdr:nvSpPr>
      <xdr:spPr>
        <a:xfrm>
          <a:off x="10426700" y="5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65503</xdr:rowOff>
    </xdr:from>
    <xdr:ext cx="599010" cy="259045"/>
    <xdr:sp macro="" textlink="">
      <xdr:nvSpPr>
        <xdr:cNvPr id="304" name="補助費等該当値テキスト"/>
        <xdr:cNvSpPr txBox="1"/>
      </xdr:nvSpPr>
      <xdr:spPr>
        <a:xfrm>
          <a:off x="10528300" y="55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93866</xdr:rowOff>
    </xdr:from>
    <xdr:to>
      <xdr:col>50</xdr:col>
      <xdr:colOff>165100</xdr:colOff>
      <xdr:row>34</xdr:row>
      <xdr:rowOff>24016</xdr:rowOff>
    </xdr:to>
    <xdr:sp macro="" textlink="">
      <xdr:nvSpPr>
        <xdr:cNvPr id="305" name="楕円 304"/>
        <xdr:cNvSpPr/>
      </xdr:nvSpPr>
      <xdr:spPr>
        <a:xfrm>
          <a:off x="9588500" y="57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40543</xdr:rowOff>
    </xdr:from>
    <xdr:ext cx="599010" cy="259045"/>
    <xdr:sp macro="" textlink="">
      <xdr:nvSpPr>
        <xdr:cNvPr id="306" name="テキスト ボックス 305"/>
        <xdr:cNvSpPr txBox="1"/>
      </xdr:nvSpPr>
      <xdr:spPr>
        <a:xfrm>
          <a:off x="9339795" y="552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84139</xdr:rowOff>
    </xdr:from>
    <xdr:to>
      <xdr:col>46</xdr:col>
      <xdr:colOff>38100</xdr:colOff>
      <xdr:row>34</xdr:row>
      <xdr:rowOff>14289</xdr:rowOff>
    </xdr:to>
    <xdr:sp macro="" textlink="">
      <xdr:nvSpPr>
        <xdr:cNvPr id="307" name="楕円 306"/>
        <xdr:cNvSpPr/>
      </xdr:nvSpPr>
      <xdr:spPr>
        <a:xfrm>
          <a:off x="8699500" y="57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30816</xdr:rowOff>
    </xdr:from>
    <xdr:ext cx="599010" cy="259045"/>
    <xdr:sp macro="" textlink="">
      <xdr:nvSpPr>
        <xdr:cNvPr id="308" name="テキスト ボックス 307"/>
        <xdr:cNvSpPr txBox="1"/>
      </xdr:nvSpPr>
      <xdr:spPr>
        <a:xfrm>
          <a:off x="8450795" y="55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126179</xdr:rowOff>
    </xdr:from>
    <xdr:to>
      <xdr:col>41</xdr:col>
      <xdr:colOff>101600</xdr:colOff>
      <xdr:row>35</xdr:row>
      <xdr:rowOff>56329</xdr:rowOff>
    </xdr:to>
    <xdr:sp macro="" textlink="">
      <xdr:nvSpPr>
        <xdr:cNvPr id="309" name="楕円 308"/>
        <xdr:cNvSpPr/>
      </xdr:nvSpPr>
      <xdr:spPr>
        <a:xfrm>
          <a:off x="7810500" y="59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72856</xdr:rowOff>
    </xdr:from>
    <xdr:ext cx="534377" cy="259045"/>
    <xdr:sp macro="" textlink="">
      <xdr:nvSpPr>
        <xdr:cNvPr id="310" name="テキスト ボックス 309"/>
        <xdr:cNvSpPr txBox="1"/>
      </xdr:nvSpPr>
      <xdr:spPr>
        <a:xfrm>
          <a:off x="7594111" y="57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41117</xdr:rowOff>
    </xdr:from>
    <xdr:to>
      <xdr:col>36</xdr:col>
      <xdr:colOff>165100</xdr:colOff>
      <xdr:row>34</xdr:row>
      <xdr:rowOff>142717</xdr:rowOff>
    </xdr:to>
    <xdr:sp macro="" textlink="">
      <xdr:nvSpPr>
        <xdr:cNvPr id="311" name="楕円 310"/>
        <xdr:cNvSpPr/>
      </xdr:nvSpPr>
      <xdr:spPr>
        <a:xfrm>
          <a:off x="6921500" y="58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159244</xdr:rowOff>
    </xdr:from>
    <xdr:ext cx="599010" cy="259045"/>
    <xdr:sp macro="" textlink="">
      <xdr:nvSpPr>
        <xdr:cNvPr id="312" name="テキスト ボックス 311"/>
        <xdr:cNvSpPr txBox="1"/>
      </xdr:nvSpPr>
      <xdr:spPr>
        <a:xfrm>
          <a:off x="6672795" y="56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36204</xdr:rowOff>
    </xdr:from>
    <xdr:to>
      <xdr:col>55</xdr:col>
      <xdr:colOff>0</xdr:colOff>
      <xdr:row>52</xdr:row>
      <xdr:rowOff>125723</xdr:rowOff>
    </xdr:to>
    <xdr:cxnSp macro="">
      <xdr:nvCxnSpPr>
        <xdr:cNvPr id="339" name="直線コネクタ 338"/>
        <xdr:cNvCxnSpPr/>
      </xdr:nvCxnSpPr>
      <xdr:spPr>
        <a:xfrm flipV="1">
          <a:off x="9639300" y="8951604"/>
          <a:ext cx="838200" cy="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125723</xdr:rowOff>
    </xdr:from>
    <xdr:to>
      <xdr:col>50</xdr:col>
      <xdr:colOff>114300</xdr:colOff>
      <xdr:row>53</xdr:row>
      <xdr:rowOff>7185</xdr:rowOff>
    </xdr:to>
    <xdr:cxnSp macro="">
      <xdr:nvCxnSpPr>
        <xdr:cNvPr id="342" name="直線コネクタ 341"/>
        <xdr:cNvCxnSpPr/>
      </xdr:nvCxnSpPr>
      <xdr:spPr>
        <a:xfrm flipV="1">
          <a:off x="8750300" y="9041123"/>
          <a:ext cx="889000" cy="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7185</xdr:rowOff>
    </xdr:from>
    <xdr:to>
      <xdr:col>45</xdr:col>
      <xdr:colOff>177800</xdr:colOff>
      <xdr:row>54</xdr:row>
      <xdr:rowOff>3774</xdr:rowOff>
    </xdr:to>
    <xdr:cxnSp macro="">
      <xdr:nvCxnSpPr>
        <xdr:cNvPr id="345" name="直線コネクタ 344"/>
        <xdr:cNvCxnSpPr/>
      </xdr:nvCxnSpPr>
      <xdr:spPr>
        <a:xfrm flipV="1">
          <a:off x="7861300" y="9094035"/>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103504</xdr:rowOff>
    </xdr:from>
    <xdr:to>
      <xdr:col>41</xdr:col>
      <xdr:colOff>50800</xdr:colOff>
      <xdr:row>54</xdr:row>
      <xdr:rowOff>3774</xdr:rowOff>
    </xdr:to>
    <xdr:cxnSp macro="">
      <xdr:nvCxnSpPr>
        <xdr:cNvPr id="348" name="直線コネクタ 347"/>
        <xdr:cNvCxnSpPr/>
      </xdr:nvCxnSpPr>
      <xdr:spPr>
        <a:xfrm>
          <a:off x="6972300" y="9190354"/>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156854</xdr:rowOff>
    </xdr:from>
    <xdr:to>
      <xdr:col>55</xdr:col>
      <xdr:colOff>50800</xdr:colOff>
      <xdr:row>52</xdr:row>
      <xdr:rowOff>87004</xdr:rowOff>
    </xdr:to>
    <xdr:sp macro="" textlink="">
      <xdr:nvSpPr>
        <xdr:cNvPr id="358" name="楕円 357"/>
        <xdr:cNvSpPr/>
      </xdr:nvSpPr>
      <xdr:spPr>
        <a:xfrm>
          <a:off x="10426700" y="89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71781</xdr:rowOff>
    </xdr:from>
    <xdr:ext cx="599010" cy="259045"/>
    <xdr:sp macro="" textlink="">
      <xdr:nvSpPr>
        <xdr:cNvPr id="359" name="普通建設事業費該当値テキスト"/>
        <xdr:cNvSpPr txBox="1"/>
      </xdr:nvSpPr>
      <xdr:spPr>
        <a:xfrm>
          <a:off x="10528300" y="881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74923</xdr:rowOff>
    </xdr:from>
    <xdr:to>
      <xdr:col>50</xdr:col>
      <xdr:colOff>165100</xdr:colOff>
      <xdr:row>53</xdr:row>
      <xdr:rowOff>5073</xdr:rowOff>
    </xdr:to>
    <xdr:sp macro="" textlink="">
      <xdr:nvSpPr>
        <xdr:cNvPr id="360" name="楕円 359"/>
        <xdr:cNvSpPr/>
      </xdr:nvSpPr>
      <xdr:spPr>
        <a:xfrm>
          <a:off x="9588500" y="8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21600</xdr:rowOff>
    </xdr:from>
    <xdr:ext cx="599010" cy="259045"/>
    <xdr:sp macro="" textlink="">
      <xdr:nvSpPr>
        <xdr:cNvPr id="361" name="テキスト ボックス 360"/>
        <xdr:cNvSpPr txBox="1"/>
      </xdr:nvSpPr>
      <xdr:spPr>
        <a:xfrm>
          <a:off x="9339795" y="87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127835</xdr:rowOff>
    </xdr:from>
    <xdr:to>
      <xdr:col>46</xdr:col>
      <xdr:colOff>38100</xdr:colOff>
      <xdr:row>53</xdr:row>
      <xdr:rowOff>57985</xdr:rowOff>
    </xdr:to>
    <xdr:sp macro="" textlink="">
      <xdr:nvSpPr>
        <xdr:cNvPr id="362" name="楕円 361"/>
        <xdr:cNvSpPr/>
      </xdr:nvSpPr>
      <xdr:spPr>
        <a:xfrm>
          <a:off x="8699500" y="90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74512</xdr:rowOff>
    </xdr:from>
    <xdr:ext cx="599010" cy="259045"/>
    <xdr:sp macro="" textlink="">
      <xdr:nvSpPr>
        <xdr:cNvPr id="363" name="テキスト ボックス 362"/>
        <xdr:cNvSpPr txBox="1"/>
      </xdr:nvSpPr>
      <xdr:spPr>
        <a:xfrm>
          <a:off x="8450795" y="881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124424</xdr:rowOff>
    </xdr:from>
    <xdr:to>
      <xdr:col>41</xdr:col>
      <xdr:colOff>101600</xdr:colOff>
      <xdr:row>54</xdr:row>
      <xdr:rowOff>54574</xdr:rowOff>
    </xdr:to>
    <xdr:sp macro="" textlink="">
      <xdr:nvSpPr>
        <xdr:cNvPr id="364" name="楕円 363"/>
        <xdr:cNvSpPr/>
      </xdr:nvSpPr>
      <xdr:spPr>
        <a:xfrm>
          <a:off x="7810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71101</xdr:rowOff>
    </xdr:from>
    <xdr:ext cx="599010" cy="259045"/>
    <xdr:sp macro="" textlink="">
      <xdr:nvSpPr>
        <xdr:cNvPr id="365" name="テキスト ボックス 364"/>
        <xdr:cNvSpPr txBox="1"/>
      </xdr:nvSpPr>
      <xdr:spPr>
        <a:xfrm>
          <a:off x="7561795" y="89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52704</xdr:rowOff>
    </xdr:from>
    <xdr:to>
      <xdr:col>36</xdr:col>
      <xdr:colOff>165100</xdr:colOff>
      <xdr:row>53</xdr:row>
      <xdr:rowOff>154304</xdr:rowOff>
    </xdr:to>
    <xdr:sp macro="" textlink="">
      <xdr:nvSpPr>
        <xdr:cNvPr id="366" name="楕円 365"/>
        <xdr:cNvSpPr/>
      </xdr:nvSpPr>
      <xdr:spPr>
        <a:xfrm>
          <a:off x="6921500" y="91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170831</xdr:rowOff>
    </xdr:from>
    <xdr:ext cx="599010" cy="259045"/>
    <xdr:sp macro="" textlink="">
      <xdr:nvSpPr>
        <xdr:cNvPr id="367" name="テキスト ボックス 366"/>
        <xdr:cNvSpPr txBox="1"/>
      </xdr:nvSpPr>
      <xdr:spPr>
        <a:xfrm>
          <a:off x="6672795" y="89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93416</xdr:rowOff>
    </xdr:from>
    <xdr:to>
      <xdr:col>55</xdr:col>
      <xdr:colOff>0</xdr:colOff>
      <xdr:row>75</xdr:row>
      <xdr:rowOff>86</xdr:rowOff>
    </xdr:to>
    <xdr:cxnSp macro="">
      <xdr:nvCxnSpPr>
        <xdr:cNvPr id="396" name="直線コネクタ 395"/>
        <xdr:cNvCxnSpPr/>
      </xdr:nvCxnSpPr>
      <xdr:spPr>
        <a:xfrm>
          <a:off x="9639300" y="12780716"/>
          <a:ext cx="838200" cy="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93416</xdr:rowOff>
    </xdr:from>
    <xdr:to>
      <xdr:col>50</xdr:col>
      <xdr:colOff>114300</xdr:colOff>
      <xdr:row>76</xdr:row>
      <xdr:rowOff>422</xdr:rowOff>
    </xdr:to>
    <xdr:cxnSp macro="">
      <xdr:nvCxnSpPr>
        <xdr:cNvPr id="399" name="直線コネクタ 398"/>
        <xdr:cNvCxnSpPr/>
      </xdr:nvCxnSpPr>
      <xdr:spPr>
        <a:xfrm flipV="1">
          <a:off x="8750300" y="12780716"/>
          <a:ext cx="889000" cy="2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422</xdr:rowOff>
    </xdr:from>
    <xdr:to>
      <xdr:col>45</xdr:col>
      <xdr:colOff>177800</xdr:colOff>
      <xdr:row>76</xdr:row>
      <xdr:rowOff>109296</xdr:rowOff>
    </xdr:to>
    <xdr:cxnSp macro="">
      <xdr:nvCxnSpPr>
        <xdr:cNvPr id="402" name="直線コネクタ 401"/>
        <xdr:cNvCxnSpPr/>
      </xdr:nvCxnSpPr>
      <xdr:spPr>
        <a:xfrm flipV="1">
          <a:off x="7861300" y="13030622"/>
          <a:ext cx="8890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88912</xdr:rowOff>
    </xdr:from>
    <xdr:to>
      <xdr:col>41</xdr:col>
      <xdr:colOff>50800</xdr:colOff>
      <xdr:row>76</xdr:row>
      <xdr:rowOff>109296</xdr:rowOff>
    </xdr:to>
    <xdr:cxnSp macro="">
      <xdr:nvCxnSpPr>
        <xdr:cNvPr id="405" name="直線コネクタ 404"/>
        <xdr:cNvCxnSpPr/>
      </xdr:nvCxnSpPr>
      <xdr:spPr>
        <a:xfrm>
          <a:off x="6972300" y="12433312"/>
          <a:ext cx="889000" cy="7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120736</xdr:rowOff>
    </xdr:from>
    <xdr:to>
      <xdr:col>55</xdr:col>
      <xdr:colOff>50800</xdr:colOff>
      <xdr:row>75</xdr:row>
      <xdr:rowOff>50886</xdr:rowOff>
    </xdr:to>
    <xdr:sp macro="" textlink="">
      <xdr:nvSpPr>
        <xdr:cNvPr id="415" name="楕円 414"/>
        <xdr:cNvSpPr/>
      </xdr:nvSpPr>
      <xdr:spPr>
        <a:xfrm>
          <a:off x="10426700" y="12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143613</xdr:rowOff>
    </xdr:from>
    <xdr:ext cx="534377" cy="259045"/>
    <xdr:sp macro="" textlink="">
      <xdr:nvSpPr>
        <xdr:cNvPr id="416" name="普通建設事業費 （ うち新規整備　）該当値テキスト"/>
        <xdr:cNvSpPr txBox="1"/>
      </xdr:nvSpPr>
      <xdr:spPr>
        <a:xfrm>
          <a:off x="10528300" y="126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42616</xdr:rowOff>
    </xdr:from>
    <xdr:to>
      <xdr:col>50</xdr:col>
      <xdr:colOff>165100</xdr:colOff>
      <xdr:row>74</xdr:row>
      <xdr:rowOff>144216</xdr:rowOff>
    </xdr:to>
    <xdr:sp macro="" textlink="">
      <xdr:nvSpPr>
        <xdr:cNvPr id="417" name="楕円 416"/>
        <xdr:cNvSpPr/>
      </xdr:nvSpPr>
      <xdr:spPr>
        <a:xfrm>
          <a:off x="9588500" y="1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160743</xdr:rowOff>
    </xdr:from>
    <xdr:ext cx="599010" cy="259045"/>
    <xdr:sp macro="" textlink="">
      <xdr:nvSpPr>
        <xdr:cNvPr id="418" name="テキスト ボックス 417"/>
        <xdr:cNvSpPr txBox="1"/>
      </xdr:nvSpPr>
      <xdr:spPr>
        <a:xfrm>
          <a:off x="9339795" y="1250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121072</xdr:rowOff>
    </xdr:from>
    <xdr:to>
      <xdr:col>46</xdr:col>
      <xdr:colOff>38100</xdr:colOff>
      <xdr:row>76</xdr:row>
      <xdr:rowOff>51222</xdr:rowOff>
    </xdr:to>
    <xdr:sp macro="" textlink="">
      <xdr:nvSpPr>
        <xdr:cNvPr id="419" name="楕円 418"/>
        <xdr:cNvSpPr/>
      </xdr:nvSpPr>
      <xdr:spPr>
        <a:xfrm>
          <a:off x="8699500" y="129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67749</xdr:rowOff>
    </xdr:from>
    <xdr:ext cx="534377" cy="259045"/>
    <xdr:sp macro="" textlink="">
      <xdr:nvSpPr>
        <xdr:cNvPr id="420" name="テキスト ボックス 419"/>
        <xdr:cNvSpPr txBox="1"/>
      </xdr:nvSpPr>
      <xdr:spPr>
        <a:xfrm>
          <a:off x="8483111" y="127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58496</xdr:rowOff>
    </xdr:from>
    <xdr:to>
      <xdr:col>41</xdr:col>
      <xdr:colOff>101600</xdr:colOff>
      <xdr:row>76</xdr:row>
      <xdr:rowOff>160096</xdr:rowOff>
    </xdr:to>
    <xdr:sp macro="" textlink="">
      <xdr:nvSpPr>
        <xdr:cNvPr id="421" name="楕円 420"/>
        <xdr:cNvSpPr/>
      </xdr:nvSpPr>
      <xdr:spPr>
        <a:xfrm>
          <a:off x="7810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5173</xdr:rowOff>
    </xdr:from>
    <xdr:ext cx="534377" cy="259045"/>
    <xdr:sp macro="" textlink="">
      <xdr:nvSpPr>
        <xdr:cNvPr id="422" name="テキスト ボックス 421"/>
        <xdr:cNvSpPr txBox="1"/>
      </xdr:nvSpPr>
      <xdr:spPr>
        <a:xfrm>
          <a:off x="7594111"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38112</xdr:rowOff>
    </xdr:from>
    <xdr:to>
      <xdr:col>36</xdr:col>
      <xdr:colOff>165100</xdr:colOff>
      <xdr:row>72</xdr:row>
      <xdr:rowOff>139712</xdr:rowOff>
    </xdr:to>
    <xdr:sp macro="" textlink="">
      <xdr:nvSpPr>
        <xdr:cNvPr id="423" name="楕円 422"/>
        <xdr:cNvSpPr/>
      </xdr:nvSpPr>
      <xdr:spPr>
        <a:xfrm>
          <a:off x="6921500" y="12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156239</xdr:rowOff>
    </xdr:from>
    <xdr:ext cx="599010" cy="259045"/>
    <xdr:sp macro="" textlink="">
      <xdr:nvSpPr>
        <xdr:cNvPr id="424" name="テキスト ボックス 423"/>
        <xdr:cNvSpPr txBox="1"/>
      </xdr:nvSpPr>
      <xdr:spPr>
        <a:xfrm>
          <a:off x="6672795" y="121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23830</xdr:rowOff>
    </xdr:from>
    <xdr:to>
      <xdr:col>55</xdr:col>
      <xdr:colOff>0</xdr:colOff>
      <xdr:row>94</xdr:row>
      <xdr:rowOff>19952</xdr:rowOff>
    </xdr:to>
    <xdr:cxnSp macro="">
      <xdr:nvCxnSpPr>
        <xdr:cNvPr id="453" name="直線コネクタ 452"/>
        <xdr:cNvCxnSpPr/>
      </xdr:nvCxnSpPr>
      <xdr:spPr>
        <a:xfrm flipV="1">
          <a:off x="9639300" y="15968680"/>
          <a:ext cx="838200" cy="1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13208</xdr:rowOff>
    </xdr:from>
    <xdr:to>
      <xdr:col>50</xdr:col>
      <xdr:colOff>114300</xdr:colOff>
      <xdr:row>94</xdr:row>
      <xdr:rowOff>19952</xdr:rowOff>
    </xdr:to>
    <xdr:cxnSp macro="">
      <xdr:nvCxnSpPr>
        <xdr:cNvPr id="456" name="直線コネクタ 455"/>
        <xdr:cNvCxnSpPr/>
      </xdr:nvCxnSpPr>
      <xdr:spPr>
        <a:xfrm>
          <a:off x="8750300" y="1612950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13208</xdr:rowOff>
    </xdr:from>
    <xdr:to>
      <xdr:col>45</xdr:col>
      <xdr:colOff>177800</xdr:colOff>
      <xdr:row>94</xdr:row>
      <xdr:rowOff>157454</xdr:rowOff>
    </xdr:to>
    <xdr:cxnSp macro="">
      <xdr:nvCxnSpPr>
        <xdr:cNvPr id="459" name="直線コネクタ 458"/>
        <xdr:cNvCxnSpPr/>
      </xdr:nvCxnSpPr>
      <xdr:spPr>
        <a:xfrm flipV="1">
          <a:off x="7861300" y="16129508"/>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157454</xdr:rowOff>
    </xdr:from>
    <xdr:to>
      <xdr:col>41</xdr:col>
      <xdr:colOff>50800</xdr:colOff>
      <xdr:row>97</xdr:row>
      <xdr:rowOff>130716</xdr:rowOff>
    </xdr:to>
    <xdr:cxnSp macro="">
      <xdr:nvCxnSpPr>
        <xdr:cNvPr id="462" name="直線コネクタ 461"/>
        <xdr:cNvCxnSpPr/>
      </xdr:nvCxnSpPr>
      <xdr:spPr>
        <a:xfrm flipV="1">
          <a:off x="6972300" y="16273754"/>
          <a:ext cx="889000" cy="4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144480</xdr:rowOff>
    </xdr:from>
    <xdr:to>
      <xdr:col>55</xdr:col>
      <xdr:colOff>50800</xdr:colOff>
      <xdr:row>93</xdr:row>
      <xdr:rowOff>74630</xdr:rowOff>
    </xdr:to>
    <xdr:sp macro="" textlink="">
      <xdr:nvSpPr>
        <xdr:cNvPr id="472" name="楕円 471"/>
        <xdr:cNvSpPr/>
      </xdr:nvSpPr>
      <xdr:spPr>
        <a:xfrm>
          <a:off x="10426700" y="159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167357</xdr:rowOff>
    </xdr:from>
    <xdr:ext cx="599010" cy="259045"/>
    <xdr:sp macro="" textlink="">
      <xdr:nvSpPr>
        <xdr:cNvPr id="473" name="普通建設事業費 （ うち更新整備　）該当値テキスト"/>
        <xdr:cNvSpPr txBox="1"/>
      </xdr:nvSpPr>
      <xdr:spPr>
        <a:xfrm>
          <a:off x="10528300" y="157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140602</xdr:rowOff>
    </xdr:from>
    <xdr:to>
      <xdr:col>50</xdr:col>
      <xdr:colOff>165100</xdr:colOff>
      <xdr:row>94</xdr:row>
      <xdr:rowOff>70752</xdr:rowOff>
    </xdr:to>
    <xdr:sp macro="" textlink="">
      <xdr:nvSpPr>
        <xdr:cNvPr id="474" name="楕円 473"/>
        <xdr:cNvSpPr/>
      </xdr:nvSpPr>
      <xdr:spPr>
        <a:xfrm>
          <a:off x="9588500" y="160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87279</xdr:rowOff>
    </xdr:from>
    <xdr:ext cx="599010" cy="259045"/>
    <xdr:sp macro="" textlink="">
      <xdr:nvSpPr>
        <xdr:cNvPr id="475" name="テキスト ボックス 474"/>
        <xdr:cNvSpPr txBox="1"/>
      </xdr:nvSpPr>
      <xdr:spPr>
        <a:xfrm>
          <a:off x="9339795" y="1586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133858</xdr:rowOff>
    </xdr:from>
    <xdr:to>
      <xdr:col>46</xdr:col>
      <xdr:colOff>38100</xdr:colOff>
      <xdr:row>94</xdr:row>
      <xdr:rowOff>64008</xdr:rowOff>
    </xdr:to>
    <xdr:sp macro="" textlink="">
      <xdr:nvSpPr>
        <xdr:cNvPr id="476" name="楕円 475"/>
        <xdr:cNvSpPr/>
      </xdr:nvSpPr>
      <xdr:spPr>
        <a:xfrm>
          <a:off x="8699500" y="16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80535</xdr:rowOff>
    </xdr:from>
    <xdr:ext cx="599010" cy="259045"/>
    <xdr:sp macro="" textlink="">
      <xdr:nvSpPr>
        <xdr:cNvPr id="477" name="テキスト ボックス 476"/>
        <xdr:cNvSpPr txBox="1"/>
      </xdr:nvSpPr>
      <xdr:spPr>
        <a:xfrm>
          <a:off x="8450795" y="1585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106654</xdr:rowOff>
    </xdr:from>
    <xdr:to>
      <xdr:col>41</xdr:col>
      <xdr:colOff>101600</xdr:colOff>
      <xdr:row>95</xdr:row>
      <xdr:rowOff>36804</xdr:rowOff>
    </xdr:to>
    <xdr:sp macro="" textlink="">
      <xdr:nvSpPr>
        <xdr:cNvPr id="478" name="楕円 477"/>
        <xdr:cNvSpPr/>
      </xdr:nvSpPr>
      <xdr:spPr>
        <a:xfrm>
          <a:off x="7810500" y="162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53331</xdr:rowOff>
    </xdr:from>
    <xdr:ext cx="534377" cy="259045"/>
    <xdr:sp macro="" textlink="">
      <xdr:nvSpPr>
        <xdr:cNvPr id="479" name="テキスト ボックス 478"/>
        <xdr:cNvSpPr txBox="1"/>
      </xdr:nvSpPr>
      <xdr:spPr>
        <a:xfrm>
          <a:off x="7594111" y="159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79916</xdr:rowOff>
    </xdr:from>
    <xdr:to>
      <xdr:col>36</xdr:col>
      <xdr:colOff>165100</xdr:colOff>
      <xdr:row>98</xdr:row>
      <xdr:rowOff>10066</xdr:rowOff>
    </xdr:to>
    <xdr:sp macro="" textlink="">
      <xdr:nvSpPr>
        <xdr:cNvPr id="480" name="楕円 479"/>
        <xdr:cNvSpPr/>
      </xdr:nvSpPr>
      <xdr:spPr>
        <a:xfrm>
          <a:off x="69215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26593</xdr:rowOff>
    </xdr:from>
    <xdr:ext cx="534377" cy="259045"/>
    <xdr:sp macro="" textlink="">
      <xdr:nvSpPr>
        <xdr:cNvPr id="481" name="テキスト ボックス 480"/>
        <xdr:cNvSpPr txBox="1"/>
      </xdr:nvSpPr>
      <xdr:spPr>
        <a:xfrm>
          <a:off x="6705111" y="164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56441</xdr:rowOff>
    </xdr:from>
    <xdr:to>
      <xdr:col>85</xdr:col>
      <xdr:colOff>127000</xdr:colOff>
      <xdr:row>38</xdr:row>
      <xdr:rowOff>145774</xdr:rowOff>
    </xdr:to>
    <xdr:cxnSp macro="">
      <xdr:nvCxnSpPr>
        <xdr:cNvPr id="512" name="直線コネクタ 511"/>
        <xdr:cNvCxnSpPr/>
      </xdr:nvCxnSpPr>
      <xdr:spPr>
        <a:xfrm flipV="1">
          <a:off x="15481300" y="6571541"/>
          <a:ext cx="838200" cy="8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122147</xdr:rowOff>
    </xdr:from>
    <xdr:to>
      <xdr:col>81</xdr:col>
      <xdr:colOff>50800</xdr:colOff>
      <xdr:row>38</xdr:row>
      <xdr:rowOff>145774</xdr:rowOff>
    </xdr:to>
    <xdr:cxnSp macro="">
      <xdr:nvCxnSpPr>
        <xdr:cNvPr id="515" name="直線コネクタ 514"/>
        <xdr:cNvCxnSpPr/>
      </xdr:nvCxnSpPr>
      <xdr:spPr>
        <a:xfrm>
          <a:off x="14592300" y="6637247"/>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60654</xdr:rowOff>
    </xdr:from>
    <xdr:to>
      <xdr:col>76</xdr:col>
      <xdr:colOff>114300</xdr:colOff>
      <xdr:row>38</xdr:row>
      <xdr:rowOff>122147</xdr:rowOff>
    </xdr:to>
    <xdr:cxnSp macro="">
      <xdr:nvCxnSpPr>
        <xdr:cNvPr id="518" name="直線コネクタ 517"/>
        <xdr:cNvCxnSpPr/>
      </xdr:nvCxnSpPr>
      <xdr:spPr>
        <a:xfrm>
          <a:off x="13703300" y="657575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60654</xdr:rowOff>
    </xdr:from>
    <xdr:to>
      <xdr:col>71</xdr:col>
      <xdr:colOff>177800</xdr:colOff>
      <xdr:row>38</xdr:row>
      <xdr:rowOff>130490</xdr:rowOff>
    </xdr:to>
    <xdr:cxnSp macro="">
      <xdr:nvCxnSpPr>
        <xdr:cNvPr id="521" name="直線コネクタ 520"/>
        <xdr:cNvCxnSpPr/>
      </xdr:nvCxnSpPr>
      <xdr:spPr>
        <a:xfrm flipV="1">
          <a:off x="12814300" y="6575754"/>
          <a:ext cx="889000" cy="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5641</xdr:rowOff>
    </xdr:from>
    <xdr:to>
      <xdr:col>85</xdr:col>
      <xdr:colOff>177800</xdr:colOff>
      <xdr:row>38</xdr:row>
      <xdr:rowOff>107241</xdr:rowOff>
    </xdr:to>
    <xdr:sp macro="" textlink="">
      <xdr:nvSpPr>
        <xdr:cNvPr id="531" name="楕円 530"/>
        <xdr:cNvSpPr/>
      </xdr:nvSpPr>
      <xdr:spPr>
        <a:xfrm>
          <a:off x="16268700" y="65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28518</xdr:rowOff>
    </xdr:from>
    <xdr:ext cx="534377" cy="259045"/>
    <xdr:sp macro="" textlink="">
      <xdr:nvSpPr>
        <xdr:cNvPr id="532" name="災害復旧事業費該当値テキスト"/>
        <xdr:cNvSpPr txBox="1"/>
      </xdr:nvSpPr>
      <xdr:spPr>
        <a:xfrm>
          <a:off x="16370300" y="63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94974</xdr:rowOff>
    </xdr:from>
    <xdr:to>
      <xdr:col>81</xdr:col>
      <xdr:colOff>101600</xdr:colOff>
      <xdr:row>39</xdr:row>
      <xdr:rowOff>25124</xdr:rowOff>
    </xdr:to>
    <xdr:sp macro="" textlink="">
      <xdr:nvSpPr>
        <xdr:cNvPr id="533" name="楕円 532"/>
        <xdr:cNvSpPr/>
      </xdr:nvSpPr>
      <xdr:spPr>
        <a:xfrm>
          <a:off x="15430500" y="66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16251</xdr:rowOff>
    </xdr:from>
    <xdr:ext cx="469744" cy="259045"/>
    <xdr:sp macro="" textlink="">
      <xdr:nvSpPr>
        <xdr:cNvPr id="534" name="テキスト ボックス 533"/>
        <xdr:cNvSpPr txBox="1"/>
      </xdr:nvSpPr>
      <xdr:spPr>
        <a:xfrm>
          <a:off x="15246428" y="67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71347</xdr:rowOff>
    </xdr:from>
    <xdr:to>
      <xdr:col>76</xdr:col>
      <xdr:colOff>165100</xdr:colOff>
      <xdr:row>39</xdr:row>
      <xdr:rowOff>1497</xdr:rowOff>
    </xdr:to>
    <xdr:sp macro="" textlink="">
      <xdr:nvSpPr>
        <xdr:cNvPr id="535" name="楕円 534"/>
        <xdr:cNvSpPr/>
      </xdr:nvSpPr>
      <xdr:spPr>
        <a:xfrm>
          <a:off x="14541500" y="65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18024</xdr:rowOff>
    </xdr:from>
    <xdr:ext cx="469744" cy="259045"/>
    <xdr:sp macro="" textlink="">
      <xdr:nvSpPr>
        <xdr:cNvPr id="536" name="テキスト ボックス 535"/>
        <xdr:cNvSpPr txBox="1"/>
      </xdr:nvSpPr>
      <xdr:spPr>
        <a:xfrm>
          <a:off x="14357428" y="63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9854</xdr:rowOff>
    </xdr:from>
    <xdr:to>
      <xdr:col>72</xdr:col>
      <xdr:colOff>38100</xdr:colOff>
      <xdr:row>38</xdr:row>
      <xdr:rowOff>111454</xdr:rowOff>
    </xdr:to>
    <xdr:sp macro="" textlink="">
      <xdr:nvSpPr>
        <xdr:cNvPr id="537" name="楕円 536"/>
        <xdr:cNvSpPr/>
      </xdr:nvSpPr>
      <xdr:spPr>
        <a:xfrm>
          <a:off x="13652500" y="6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127980</xdr:rowOff>
    </xdr:from>
    <xdr:ext cx="534377" cy="259045"/>
    <xdr:sp macro="" textlink="">
      <xdr:nvSpPr>
        <xdr:cNvPr id="538" name="テキスト ボックス 537"/>
        <xdr:cNvSpPr txBox="1"/>
      </xdr:nvSpPr>
      <xdr:spPr>
        <a:xfrm>
          <a:off x="13436111" y="63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39" name="楕円 538"/>
        <xdr:cNvSpPr/>
      </xdr:nvSpPr>
      <xdr:spPr>
        <a:xfrm>
          <a:off x="12763500" y="65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0" name="テキスト ボックス 539"/>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124583</xdr:rowOff>
    </xdr:from>
    <xdr:to>
      <xdr:col>85</xdr:col>
      <xdr:colOff>127000</xdr:colOff>
      <xdr:row>76</xdr:row>
      <xdr:rowOff>149448</xdr:rowOff>
    </xdr:to>
    <xdr:cxnSp macro="">
      <xdr:nvCxnSpPr>
        <xdr:cNvPr id="622" name="直線コネクタ 621"/>
        <xdr:cNvCxnSpPr/>
      </xdr:nvCxnSpPr>
      <xdr:spPr>
        <a:xfrm flipV="1">
          <a:off x="15481300" y="13154783"/>
          <a:ext cx="8382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141970</xdr:rowOff>
    </xdr:from>
    <xdr:to>
      <xdr:col>81</xdr:col>
      <xdr:colOff>50800</xdr:colOff>
      <xdr:row>76</xdr:row>
      <xdr:rowOff>149448</xdr:rowOff>
    </xdr:to>
    <xdr:cxnSp macro="">
      <xdr:nvCxnSpPr>
        <xdr:cNvPr id="625" name="直線コネクタ 624"/>
        <xdr:cNvCxnSpPr/>
      </xdr:nvCxnSpPr>
      <xdr:spPr>
        <a:xfrm>
          <a:off x="14592300" y="13172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70571</xdr:rowOff>
    </xdr:from>
    <xdr:to>
      <xdr:col>76</xdr:col>
      <xdr:colOff>114300</xdr:colOff>
      <xdr:row>76</xdr:row>
      <xdr:rowOff>141970</xdr:rowOff>
    </xdr:to>
    <xdr:cxnSp macro="">
      <xdr:nvCxnSpPr>
        <xdr:cNvPr id="628" name="直線コネクタ 627"/>
        <xdr:cNvCxnSpPr/>
      </xdr:nvCxnSpPr>
      <xdr:spPr>
        <a:xfrm>
          <a:off x="13703300" y="13100771"/>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27409</xdr:rowOff>
    </xdr:from>
    <xdr:to>
      <xdr:col>71</xdr:col>
      <xdr:colOff>177800</xdr:colOff>
      <xdr:row>76</xdr:row>
      <xdr:rowOff>70571</xdr:rowOff>
    </xdr:to>
    <xdr:cxnSp macro="">
      <xdr:nvCxnSpPr>
        <xdr:cNvPr id="631" name="直線コネクタ 630"/>
        <xdr:cNvCxnSpPr/>
      </xdr:nvCxnSpPr>
      <xdr:spPr>
        <a:xfrm>
          <a:off x="12814300" y="13057609"/>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73783</xdr:rowOff>
    </xdr:from>
    <xdr:to>
      <xdr:col>85</xdr:col>
      <xdr:colOff>177800</xdr:colOff>
      <xdr:row>77</xdr:row>
      <xdr:rowOff>3933</xdr:rowOff>
    </xdr:to>
    <xdr:sp macro="" textlink="">
      <xdr:nvSpPr>
        <xdr:cNvPr id="641" name="楕円 640"/>
        <xdr:cNvSpPr/>
      </xdr:nvSpPr>
      <xdr:spPr>
        <a:xfrm>
          <a:off x="16268700" y="13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96660</xdr:rowOff>
    </xdr:from>
    <xdr:ext cx="599010" cy="259045"/>
    <xdr:sp macro="" textlink="">
      <xdr:nvSpPr>
        <xdr:cNvPr id="642" name="公債費該当値テキスト"/>
        <xdr:cNvSpPr txBox="1"/>
      </xdr:nvSpPr>
      <xdr:spPr>
        <a:xfrm>
          <a:off x="16370300" y="1295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98648</xdr:rowOff>
    </xdr:from>
    <xdr:to>
      <xdr:col>81</xdr:col>
      <xdr:colOff>101600</xdr:colOff>
      <xdr:row>77</xdr:row>
      <xdr:rowOff>28798</xdr:rowOff>
    </xdr:to>
    <xdr:sp macro="" textlink="">
      <xdr:nvSpPr>
        <xdr:cNvPr id="643" name="楕円 642"/>
        <xdr:cNvSpPr/>
      </xdr:nvSpPr>
      <xdr:spPr>
        <a:xfrm>
          <a:off x="15430500" y="13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45325</xdr:rowOff>
    </xdr:from>
    <xdr:ext cx="599010" cy="259045"/>
    <xdr:sp macro="" textlink="">
      <xdr:nvSpPr>
        <xdr:cNvPr id="644" name="テキスト ボックス 643"/>
        <xdr:cNvSpPr txBox="1"/>
      </xdr:nvSpPr>
      <xdr:spPr>
        <a:xfrm>
          <a:off x="15181795" y="129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91170</xdr:rowOff>
    </xdr:from>
    <xdr:to>
      <xdr:col>76</xdr:col>
      <xdr:colOff>165100</xdr:colOff>
      <xdr:row>77</xdr:row>
      <xdr:rowOff>21320</xdr:rowOff>
    </xdr:to>
    <xdr:sp macro="" textlink="">
      <xdr:nvSpPr>
        <xdr:cNvPr id="645" name="楕円 644"/>
        <xdr:cNvSpPr/>
      </xdr:nvSpPr>
      <xdr:spPr>
        <a:xfrm>
          <a:off x="14541500" y="131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37847</xdr:rowOff>
    </xdr:from>
    <xdr:ext cx="599010" cy="259045"/>
    <xdr:sp macro="" textlink="">
      <xdr:nvSpPr>
        <xdr:cNvPr id="646" name="テキスト ボックス 645"/>
        <xdr:cNvSpPr txBox="1"/>
      </xdr:nvSpPr>
      <xdr:spPr>
        <a:xfrm>
          <a:off x="14292795" y="128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19771</xdr:rowOff>
    </xdr:from>
    <xdr:to>
      <xdr:col>72</xdr:col>
      <xdr:colOff>38100</xdr:colOff>
      <xdr:row>76</xdr:row>
      <xdr:rowOff>121371</xdr:rowOff>
    </xdr:to>
    <xdr:sp macro="" textlink="">
      <xdr:nvSpPr>
        <xdr:cNvPr id="647" name="楕円 646"/>
        <xdr:cNvSpPr/>
      </xdr:nvSpPr>
      <xdr:spPr>
        <a:xfrm>
          <a:off x="13652500" y="130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137899</xdr:rowOff>
    </xdr:from>
    <xdr:ext cx="599010" cy="259045"/>
    <xdr:sp macro="" textlink="">
      <xdr:nvSpPr>
        <xdr:cNvPr id="648" name="テキスト ボックス 647"/>
        <xdr:cNvSpPr txBox="1"/>
      </xdr:nvSpPr>
      <xdr:spPr>
        <a:xfrm>
          <a:off x="13403795" y="1282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148059</xdr:rowOff>
    </xdr:from>
    <xdr:to>
      <xdr:col>67</xdr:col>
      <xdr:colOff>101600</xdr:colOff>
      <xdr:row>76</xdr:row>
      <xdr:rowOff>78209</xdr:rowOff>
    </xdr:to>
    <xdr:sp macro="" textlink="">
      <xdr:nvSpPr>
        <xdr:cNvPr id="649" name="楕円 648"/>
        <xdr:cNvSpPr/>
      </xdr:nvSpPr>
      <xdr:spPr>
        <a:xfrm>
          <a:off x="12763500" y="13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94735</xdr:rowOff>
    </xdr:from>
    <xdr:ext cx="599010" cy="259045"/>
    <xdr:sp macro="" textlink="">
      <xdr:nvSpPr>
        <xdr:cNvPr id="650" name="テキスト ボックス 649"/>
        <xdr:cNvSpPr txBox="1"/>
      </xdr:nvSpPr>
      <xdr:spPr>
        <a:xfrm>
          <a:off x="12514795" y="127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38421</xdr:rowOff>
    </xdr:from>
    <xdr:to>
      <xdr:col>85</xdr:col>
      <xdr:colOff>127000</xdr:colOff>
      <xdr:row>98</xdr:row>
      <xdr:rowOff>57034</xdr:rowOff>
    </xdr:to>
    <xdr:cxnSp macro="">
      <xdr:nvCxnSpPr>
        <xdr:cNvPr id="677" name="直線コネクタ 676"/>
        <xdr:cNvCxnSpPr/>
      </xdr:nvCxnSpPr>
      <xdr:spPr>
        <a:xfrm>
          <a:off x="15481300" y="16840521"/>
          <a:ext cx="8382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129152</xdr:rowOff>
    </xdr:from>
    <xdr:to>
      <xdr:col>81</xdr:col>
      <xdr:colOff>50800</xdr:colOff>
      <xdr:row>98</xdr:row>
      <xdr:rowOff>38421</xdr:rowOff>
    </xdr:to>
    <xdr:cxnSp macro="">
      <xdr:nvCxnSpPr>
        <xdr:cNvPr id="680" name="直線コネクタ 679"/>
        <xdr:cNvCxnSpPr/>
      </xdr:nvCxnSpPr>
      <xdr:spPr>
        <a:xfrm>
          <a:off x="14592300" y="16759802"/>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129152</xdr:rowOff>
    </xdr:from>
    <xdr:to>
      <xdr:col>76</xdr:col>
      <xdr:colOff>114300</xdr:colOff>
      <xdr:row>98</xdr:row>
      <xdr:rowOff>99411</xdr:rowOff>
    </xdr:to>
    <xdr:cxnSp macro="">
      <xdr:nvCxnSpPr>
        <xdr:cNvPr id="683" name="直線コネクタ 682"/>
        <xdr:cNvCxnSpPr/>
      </xdr:nvCxnSpPr>
      <xdr:spPr>
        <a:xfrm flipV="1">
          <a:off x="13703300" y="16759802"/>
          <a:ext cx="889000" cy="14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135530</xdr:rowOff>
    </xdr:from>
    <xdr:to>
      <xdr:col>71</xdr:col>
      <xdr:colOff>177800</xdr:colOff>
      <xdr:row>98</xdr:row>
      <xdr:rowOff>99411</xdr:rowOff>
    </xdr:to>
    <xdr:cxnSp macro="">
      <xdr:nvCxnSpPr>
        <xdr:cNvPr id="686" name="直線コネクタ 685"/>
        <xdr:cNvCxnSpPr/>
      </xdr:nvCxnSpPr>
      <xdr:spPr>
        <a:xfrm>
          <a:off x="12814300" y="16766180"/>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6234</xdr:rowOff>
    </xdr:from>
    <xdr:to>
      <xdr:col>85</xdr:col>
      <xdr:colOff>177800</xdr:colOff>
      <xdr:row>98</xdr:row>
      <xdr:rowOff>107834</xdr:rowOff>
    </xdr:to>
    <xdr:sp macro="" textlink="">
      <xdr:nvSpPr>
        <xdr:cNvPr id="696" name="楕円 695"/>
        <xdr:cNvSpPr/>
      </xdr:nvSpPr>
      <xdr:spPr>
        <a:xfrm>
          <a:off x="16268700" y="168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159071</xdr:rowOff>
    </xdr:from>
    <xdr:to>
      <xdr:col>81</xdr:col>
      <xdr:colOff>101600</xdr:colOff>
      <xdr:row>98</xdr:row>
      <xdr:rowOff>89221</xdr:rowOff>
    </xdr:to>
    <xdr:sp macro="" textlink="">
      <xdr:nvSpPr>
        <xdr:cNvPr id="698" name="楕円 697"/>
        <xdr:cNvSpPr/>
      </xdr:nvSpPr>
      <xdr:spPr>
        <a:xfrm>
          <a:off x="15430500" y="167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105748</xdr:rowOff>
    </xdr:from>
    <xdr:ext cx="534377" cy="259045"/>
    <xdr:sp macro="" textlink="">
      <xdr:nvSpPr>
        <xdr:cNvPr id="699" name="テキスト ボックス 698"/>
        <xdr:cNvSpPr txBox="1"/>
      </xdr:nvSpPr>
      <xdr:spPr>
        <a:xfrm>
          <a:off x="15214111" y="165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78352</xdr:rowOff>
    </xdr:from>
    <xdr:to>
      <xdr:col>76</xdr:col>
      <xdr:colOff>165100</xdr:colOff>
      <xdr:row>98</xdr:row>
      <xdr:rowOff>8502</xdr:rowOff>
    </xdr:to>
    <xdr:sp macro="" textlink="">
      <xdr:nvSpPr>
        <xdr:cNvPr id="700" name="楕円 699"/>
        <xdr:cNvSpPr/>
      </xdr:nvSpPr>
      <xdr:spPr>
        <a:xfrm>
          <a:off x="14541500" y="167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25029</xdr:rowOff>
    </xdr:from>
    <xdr:ext cx="534377" cy="259045"/>
    <xdr:sp macro="" textlink="">
      <xdr:nvSpPr>
        <xdr:cNvPr id="701" name="テキスト ボックス 700"/>
        <xdr:cNvSpPr txBox="1"/>
      </xdr:nvSpPr>
      <xdr:spPr>
        <a:xfrm>
          <a:off x="14325111" y="16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48611</xdr:rowOff>
    </xdr:from>
    <xdr:to>
      <xdr:col>72</xdr:col>
      <xdr:colOff>38100</xdr:colOff>
      <xdr:row>98</xdr:row>
      <xdr:rowOff>150211</xdr:rowOff>
    </xdr:to>
    <xdr:sp macro="" textlink="">
      <xdr:nvSpPr>
        <xdr:cNvPr id="702" name="楕円 701"/>
        <xdr:cNvSpPr/>
      </xdr:nvSpPr>
      <xdr:spPr>
        <a:xfrm>
          <a:off x="13652500" y="168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141338</xdr:rowOff>
    </xdr:from>
    <xdr:ext cx="469744" cy="259045"/>
    <xdr:sp macro="" textlink="">
      <xdr:nvSpPr>
        <xdr:cNvPr id="703" name="テキスト ボックス 702"/>
        <xdr:cNvSpPr txBox="1"/>
      </xdr:nvSpPr>
      <xdr:spPr>
        <a:xfrm>
          <a:off x="13468428" y="169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84730</xdr:rowOff>
    </xdr:from>
    <xdr:to>
      <xdr:col>67</xdr:col>
      <xdr:colOff>101600</xdr:colOff>
      <xdr:row>98</xdr:row>
      <xdr:rowOff>14880</xdr:rowOff>
    </xdr:to>
    <xdr:sp macro="" textlink="">
      <xdr:nvSpPr>
        <xdr:cNvPr id="704" name="楕円 703"/>
        <xdr:cNvSpPr/>
      </xdr:nvSpPr>
      <xdr:spPr>
        <a:xfrm>
          <a:off x="12763500" y="16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31407</xdr:rowOff>
    </xdr:from>
    <xdr:ext cx="534377" cy="259045"/>
    <xdr:sp macro="" textlink="">
      <xdr:nvSpPr>
        <xdr:cNvPr id="705" name="テキスト ボックス 704"/>
        <xdr:cNvSpPr txBox="1"/>
      </xdr:nvSpPr>
      <xdr:spPr>
        <a:xfrm>
          <a:off x="12547111" y="164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125344</xdr:rowOff>
    </xdr:from>
    <xdr:to>
      <xdr:col>107</xdr:col>
      <xdr:colOff>50800</xdr:colOff>
      <xdr:row>38</xdr:row>
      <xdr:rowOff>139700</xdr:rowOff>
    </xdr:to>
    <xdr:cxnSp macro="">
      <xdr:nvCxnSpPr>
        <xdr:cNvPr id="738" name="直線コネクタ 737"/>
        <xdr:cNvCxnSpPr/>
      </xdr:nvCxnSpPr>
      <xdr:spPr>
        <a:xfrm>
          <a:off x="19545300" y="6640444"/>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125344</xdr:rowOff>
    </xdr:from>
    <xdr:to>
      <xdr:col>102</xdr:col>
      <xdr:colOff>114300</xdr:colOff>
      <xdr:row>38</xdr:row>
      <xdr:rowOff>139700</xdr:rowOff>
    </xdr:to>
    <xdr:cxnSp macro="">
      <xdr:nvCxnSpPr>
        <xdr:cNvPr id="741" name="直線コネクタ 740"/>
        <xdr:cNvCxnSpPr/>
      </xdr:nvCxnSpPr>
      <xdr:spPr>
        <a:xfrm flipV="1">
          <a:off x="18656300" y="6640444"/>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74544</xdr:rowOff>
    </xdr:from>
    <xdr:to>
      <xdr:col>102</xdr:col>
      <xdr:colOff>165100</xdr:colOff>
      <xdr:row>39</xdr:row>
      <xdr:rowOff>4694</xdr:rowOff>
    </xdr:to>
    <xdr:sp macro="" textlink="">
      <xdr:nvSpPr>
        <xdr:cNvPr id="757" name="楕円 756"/>
        <xdr:cNvSpPr/>
      </xdr:nvSpPr>
      <xdr:spPr>
        <a:xfrm>
          <a:off x="19494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167271</xdr:rowOff>
    </xdr:from>
    <xdr:ext cx="378565" cy="259045"/>
    <xdr:sp macro="" textlink="">
      <xdr:nvSpPr>
        <xdr:cNvPr id="758" name="テキスト ボックス 757"/>
        <xdr:cNvSpPr txBox="1"/>
      </xdr:nvSpPr>
      <xdr:spPr>
        <a:xfrm>
          <a:off x="19356017" y="668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82452</xdr:rowOff>
    </xdr:from>
    <xdr:to>
      <xdr:col>116</xdr:col>
      <xdr:colOff>63500</xdr:colOff>
      <xdr:row>59</xdr:row>
      <xdr:rowOff>82452</xdr:rowOff>
    </xdr:to>
    <xdr:cxnSp macro="">
      <xdr:nvCxnSpPr>
        <xdr:cNvPr id="791" name="直線コネクタ 790"/>
        <xdr:cNvCxnSpPr/>
      </xdr:nvCxnSpPr>
      <xdr:spPr>
        <a:xfrm>
          <a:off x="21323300" y="10198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81244</xdr:rowOff>
    </xdr:from>
    <xdr:to>
      <xdr:col>111</xdr:col>
      <xdr:colOff>177800</xdr:colOff>
      <xdr:row>59</xdr:row>
      <xdr:rowOff>82452</xdr:rowOff>
    </xdr:to>
    <xdr:cxnSp macro="">
      <xdr:nvCxnSpPr>
        <xdr:cNvPr id="794" name="直線コネクタ 793"/>
        <xdr:cNvCxnSpPr/>
      </xdr:nvCxnSpPr>
      <xdr:spPr>
        <a:xfrm>
          <a:off x="20434300" y="101967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107924</xdr:rowOff>
    </xdr:from>
    <xdr:to>
      <xdr:col>107</xdr:col>
      <xdr:colOff>50800</xdr:colOff>
      <xdr:row>59</xdr:row>
      <xdr:rowOff>81244</xdr:rowOff>
    </xdr:to>
    <xdr:cxnSp macro="">
      <xdr:nvCxnSpPr>
        <xdr:cNvPr id="797" name="直線コネクタ 796"/>
        <xdr:cNvCxnSpPr/>
      </xdr:nvCxnSpPr>
      <xdr:spPr>
        <a:xfrm>
          <a:off x="19545300" y="9709124"/>
          <a:ext cx="889000" cy="4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107924</xdr:rowOff>
    </xdr:from>
    <xdr:to>
      <xdr:col>102</xdr:col>
      <xdr:colOff>114300</xdr:colOff>
      <xdr:row>59</xdr:row>
      <xdr:rowOff>81538</xdr:rowOff>
    </xdr:to>
    <xdr:cxnSp macro="">
      <xdr:nvCxnSpPr>
        <xdr:cNvPr id="800" name="直線コネクタ 799"/>
        <xdr:cNvCxnSpPr/>
      </xdr:nvCxnSpPr>
      <xdr:spPr>
        <a:xfrm flipV="1">
          <a:off x="18656300" y="9709124"/>
          <a:ext cx="889000" cy="48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31652</xdr:rowOff>
    </xdr:from>
    <xdr:to>
      <xdr:col>116</xdr:col>
      <xdr:colOff>114300</xdr:colOff>
      <xdr:row>59</xdr:row>
      <xdr:rowOff>133252</xdr:rowOff>
    </xdr:to>
    <xdr:sp macro="" textlink="">
      <xdr:nvSpPr>
        <xdr:cNvPr id="810" name="楕円 809"/>
        <xdr:cNvSpPr/>
      </xdr:nvSpPr>
      <xdr:spPr>
        <a:xfrm>
          <a:off x="221107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118029</xdr:rowOff>
    </xdr:from>
    <xdr:ext cx="378565" cy="259045"/>
    <xdr:sp macro="" textlink="">
      <xdr:nvSpPr>
        <xdr:cNvPr id="811" name="貸付金該当値テキスト"/>
        <xdr:cNvSpPr txBox="1"/>
      </xdr:nvSpPr>
      <xdr:spPr>
        <a:xfrm>
          <a:off x="22212300" y="1006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31652</xdr:rowOff>
    </xdr:from>
    <xdr:to>
      <xdr:col>112</xdr:col>
      <xdr:colOff>38100</xdr:colOff>
      <xdr:row>59</xdr:row>
      <xdr:rowOff>133252</xdr:rowOff>
    </xdr:to>
    <xdr:sp macro="" textlink="">
      <xdr:nvSpPr>
        <xdr:cNvPr id="812" name="楕円 811"/>
        <xdr:cNvSpPr/>
      </xdr:nvSpPr>
      <xdr:spPr>
        <a:xfrm>
          <a:off x="212725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124379</xdr:rowOff>
    </xdr:from>
    <xdr:ext cx="378565" cy="259045"/>
    <xdr:sp macro="" textlink="">
      <xdr:nvSpPr>
        <xdr:cNvPr id="813" name="テキスト ボックス 812"/>
        <xdr:cNvSpPr txBox="1"/>
      </xdr:nvSpPr>
      <xdr:spPr>
        <a:xfrm>
          <a:off x="21134017" y="1023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30444</xdr:rowOff>
    </xdr:from>
    <xdr:to>
      <xdr:col>107</xdr:col>
      <xdr:colOff>101600</xdr:colOff>
      <xdr:row>59</xdr:row>
      <xdr:rowOff>132044</xdr:rowOff>
    </xdr:to>
    <xdr:sp macro="" textlink="">
      <xdr:nvSpPr>
        <xdr:cNvPr id="814" name="楕円 813"/>
        <xdr:cNvSpPr/>
      </xdr:nvSpPr>
      <xdr:spPr>
        <a:xfrm>
          <a:off x="20383500" y="101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123171</xdr:rowOff>
    </xdr:from>
    <xdr:ext cx="378565" cy="259045"/>
    <xdr:sp macro="" textlink="">
      <xdr:nvSpPr>
        <xdr:cNvPr id="815" name="テキスト ボックス 814"/>
        <xdr:cNvSpPr txBox="1"/>
      </xdr:nvSpPr>
      <xdr:spPr>
        <a:xfrm>
          <a:off x="20245017" y="1023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57124</xdr:rowOff>
    </xdr:from>
    <xdr:to>
      <xdr:col>102</xdr:col>
      <xdr:colOff>165100</xdr:colOff>
      <xdr:row>56</xdr:row>
      <xdr:rowOff>158724</xdr:rowOff>
    </xdr:to>
    <xdr:sp macro="" textlink="">
      <xdr:nvSpPr>
        <xdr:cNvPr id="816" name="楕円 815"/>
        <xdr:cNvSpPr/>
      </xdr:nvSpPr>
      <xdr:spPr>
        <a:xfrm>
          <a:off x="19494500" y="96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3801</xdr:rowOff>
    </xdr:from>
    <xdr:ext cx="534377" cy="259045"/>
    <xdr:sp macro="" textlink="">
      <xdr:nvSpPr>
        <xdr:cNvPr id="817" name="テキスト ボックス 816"/>
        <xdr:cNvSpPr txBox="1"/>
      </xdr:nvSpPr>
      <xdr:spPr>
        <a:xfrm>
          <a:off x="19278111" y="9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30738</xdr:rowOff>
    </xdr:from>
    <xdr:to>
      <xdr:col>98</xdr:col>
      <xdr:colOff>38100</xdr:colOff>
      <xdr:row>59</xdr:row>
      <xdr:rowOff>132338</xdr:rowOff>
    </xdr:to>
    <xdr:sp macro="" textlink="">
      <xdr:nvSpPr>
        <xdr:cNvPr id="818" name="楕円 817"/>
        <xdr:cNvSpPr/>
      </xdr:nvSpPr>
      <xdr:spPr>
        <a:xfrm>
          <a:off x="18605500" y="101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123465</xdr:rowOff>
    </xdr:from>
    <xdr:ext cx="378565" cy="259045"/>
    <xdr:sp macro="" textlink="">
      <xdr:nvSpPr>
        <xdr:cNvPr id="819" name="テキスト ボックス 818"/>
        <xdr:cNvSpPr txBox="1"/>
      </xdr:nvSpPr>
      <xdr:spPr>
        <a:xfrm>
          <a:off x="18467017" y="10239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70450</xdr:rowOff>
    </xdr:from>
    <xdr:to>
      <xdr:col>116</xdr:col>
      <xdr:colOff>63500</xdr:colOff>
      <xdr:row>76</xdr:row>
      <xdr:rowOff>113934</xdr:rowOff>
    </xdr:to>
    <xdr:cxnSp macro="">
      <xdr:nvCxnSpPr>
        <xdr:cNvPr id="851" name="直線コネクタ 850"/>
        <xdr:cNvCxnSpPr/>
      </xdr:nvCxnSpPr>
      <xdr:spPr>
        <a:xfrm flipV="1">
          <a:off x="21323300" y="13100650"/>
          <a:ext cx="8382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113934</xdr:rowOff>
    </xdr:from>
    <xdr:to>
      <xdr:col>111</xdr:col>
      <xdr:colOff>177800</xdr:colOff>
      <xdr:row>76</xdr:row>
      <xdr:rowOff>127110</xdr:rowOff>
    </xdr:to>
    <xdr:cxnSp macro="">
      <xdr:nvCxnSpPr>
        <xdr:cNvPr id="854" name="直線コネクタ 853"/>
        <xdr:cNvCxnSpPr/>
      </xdr:nvCxnSpPr>
      <xdr:spPr>
        <a:xfrm flipV="1">
          <a:off x="20434300" y="13144134"/>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142949</xdr:rowOff>
    </xdr:from>
    <xdr:to>
      <xdr:col>107</xdr:col>
      <xdr:colOff>50800</xdr:colOff>
      <xdr:row>76</xdr:row>
      <xdr:rowOff>127110</xdr:rowOff>
    </xdr:to>
    <xdr:cxnSp macro="">
      <xdr:nvCxnSpPr>
        <xdr:cNvPr id="857" name="直線コネクタ 856"/>
        <xdr:cNvCxnSpPr/>
      </xdr:nvCxnSpPr>
      <xdr:spPr>
        <a:xfrm>
          <a:off x="19545300" y="13001699"/>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83514</xdr:rowOff>
    </xdr:from>
    <xdr:to>
      <xdr:col>102</xdr:col>
      <xdr:colOff>114300</xdr:colOff>
      <xdr:row>75</xdr:row>
      <xdr:rowOff>142949</xdr:rowOff>
    </xdr:to>
    <xdr:cxnSp macro="">
      <xdr:nvCxnSpPr>
        <xdr:cNvPr id="860" name="直線コネクタ 859"/>
        <xdr:cNvCxnSpPr/>
      </xdr:nvCxnSpPr>
      <xdr:spPr>
        <a:xfrm>
          <a:off x="18656300" y="12770814"/>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19650</xdr:rowOff>
    </xdr:from>
    <xdr:to>
      <xdr:col>116</xdr:col>
      <xdr:colOff>114300</xdr:colOff>
      <xdr:row>76</xdr:row>
      <xdr:rowOff>121250</xdr:rowOff>
    </xdr:to>
    <xdr:sp macro="" textlink="">
      <xdr:nvSpPr>
        <xdr:cNvPr id="870" name="楕円 869"/>
        <xdr:cNvSpPr/>
      </xdr:nvSpPr>
      <xdr:spPr>
        <a:xfrm>
          <a:off x="221107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169527</xdr:rowOff>
    </xdr:from>
    <xdr:ext cx="534377" cy="259045"/>
    <xdr:sp macro="" textlink="">
      <xdr:nvSpPr>
        <xdr:cNvPr id="871" name="繰出金該当値テキスト"/>
        <xdr:cNvSpPr txBox="1"/>
      </xdr:nvSpPr>
      <xdr:spPr>
        <a:xfrm>
          <a:off x="22212300" y="130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63134</xdr:rowOff>
    </xdr:from>
    <xdr:to>
      <xdr:col>112</xdr:col>
      <xdr:colOff>38100</xdr:colOff>
      <xdr:row>76</xdr:row>
      <xdr:rowOff>164734</xdr:rowOff>
    </xdr:to>
    <xdr:sp macro="" textlink="">
      <xdr:nvSpPr>
        <xdr:cNvPr id="872" name="楕円 871"/>
        <xdr:cNvSpPr/>
      </xdr:nvSpPr>
      <xdr:spPr>
        <a:xfrm>
          <a:off x="21272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155861</xdr:rowOff>
    </xdr:from>
    <xdr:ext cx="534377" cy="259045"/>
    <xdr:sp macro="" textlink="">
      <xdr:nvSpPr>
        <xdr:cNvPr id="873" name="テキスト ボックス 872"/>
        <xdr:cNvSpPr txBox="1"/>
      </xdr:nvSpPr>
      <xdr:spPr>
        <a:xfrm>
          <a:off x="21056111"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76310</xdr:rowOff>
    </xdr:from>
    <xdr:to>
      <xdr:col>107</xdr:col>
      <xdr:colOff>101600</xdr:colOff>
      <xdr:row>77</xdr:row>
      <xdr:rowOff>6460</xdr:rowOff>
    </xdr:to>
    <xdr:sp macro="" textlink="">
      <xdr:nvSpPr>
        <xdr:cNvPr id="874" name="楕円 873"/>
        <xdr:cNvSpPr/>
      </xdr:nvSpPr>
      <xdr:spPr>
        <a:xfrm>
          <a:off x="20383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169037</xdr:rowOff>
    </xdr:from>
    <xdr:ext cx="534377" cy="259045"/>
    <xdr:sp macro="" textlink="">
      <xdr:nvSpPr>
        <xdr:cNvPr id="875" name="テキスト ボックス 874"/>
        <xdr:cNvSpPr txBox="1"/>
      </xdr:nvSpPr>
      <xdr:spPr>
        <a:xfrm>
          <a:off x="20167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92149</xdr:rowOff>
    </xdr:from>
    <xdr:to>
      <xdr:col>102</xdr:col>
      <xdr:colOff>165100</xdr:colOff>
      <xdr:row>76</xdr:row>
      <xdr:rowOff>22299</xdr:rowOff>
    </xdr:to>
    <xdr:sp macro="" textlink="">
      <xdr:nvSpPr>
        <xdr:cNvPr id="876" name="楕円 875"/>
        <xdr:cNvSpPr/>
      </xdr:nvSpPr>
      <xdr:spPr>
        <a:xfrm>
          <a:off x="19494500" y="129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13426</xdr:rowOff>
    </xdr:from>
    <xdr:ext cx="534377" cy="259045"/>
    <xdr:sp macro="" textlink="">
      <xdr:nvSpPr>
        <xdr:cNvPr id="877" name="テキスト ボックス 876"/>
        <xdr:cNvSpPr txBox="1"/>
      </xdr:nvSpPr>
      <xdr:spPr>
        <a:xfrm>
          <a:off x="19278111" y="130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32714</xdr:rowOff>
    </xdr:from>
    <xdr:to>
      <xdr:col>98</xdr:col>
      <xdr:colOff>38100</xdr:colOff>
      <xdr:row>74</xdr:row>
      <xdr:rowOff>134314</xdr:rowOff>
    </xdr:to>
    <xdr:sp macro="" textlink="">
      <xdr:nvSpPr>
        <xdr:cNvPr id="878" name="楕円 877"/>
        <xdr:cNvSpPr/>
      </xdr:nvSpPr>
      <xdr:spPr>
        <a:xfrm>
          <a:off x="18605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150841</xdr:rowOff>
    </xdr:from>
    <xdr:ext cx="534377" cy="259045"/>
    <xdr:sp macro="" textlink="">
      <xdr:nvSpPr>
        <xdr:cNvPr id="879" name="テキスト ボックス 878"/>
        <xdr:cNvSpPr txBox="1"/>
      </xdr:nvSpPr>
      <xdr:spPr>
        <a:xfrm>
          <a:off x="18389111" y="12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年度と比較して普通建設事業費が増となったが、博物館建設事業等が増加したことが主な要因である。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に基づき、施設の統廃合、事務の効率化等を進め、経費の抑制に努める。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30,377
30,143
707.42
33,261,701
32,107,142
700,130
16,886,655
44,441,779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109791</xdr:rowOff>
    </xdr:from>
    <xdr:to>
      <xdr:col>24</xdr:col>
      <xdr:colOff>63500</xdr:colOff>
      <xdr:row>34</xdr:row>
      <xdr:rowOff>132080</xdr:rowOff>
    </xdr:to>
    <xdr:cxnSp macro="">
      <xdr:nvCxnSpPr>
        <xdr:cNvPr id="61" name="直線コネクタ 60"/>
        <xdr:cNvCxnSpPr/>
      </xdr:nvCxnSpPr>
      <xdr:spPr>
        <a:xfrm>
          <a:off x="3797300" y="593909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109791</xdr:rowOff>
    </xdr:from>
    <xdr:to>
      <xdr:col>19</xdr:col>
      <xdr:colOff>177800</xdr:colOff>
      <xdr:row>34</xdr:row>
      <xdr:rowOff>164274</xdr:rowOff>
    </xdr:to>
    <xdr:cxnSp macro="">
      <xdr:nvCxnSpPr>
        <xdr:cNvPr id="64" name="直線コネクタ 63"/>
        <xdr:cNvCxnSpPr/>
      </xdr:nvCxnSpPr>
      <xdr:spPr>
        <a:xfrm flipV="1">
          <a:off x="2908300" y="593909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164274</xdr:rowOff>
    </xdr:from>
    <xdr:to>
      <xdr:col>15</xdr:col>
      <xdr:colOff>50800</xdr:colOff>
      <xdr:row>35</xdr:row>
      <xdr:rowOff>4064</xdr:rowOff>
    </xdr:to>
    <xdr:cxnSp macro="">
      <xdr:nvCxnSpPr>
        <xdr:cNvPr id="67" name="直線コネクタ 66"/>
        <xdr:cNvCxnSpPr/>
      </xdr:nvCxnSpPr>
      <xdr:spPr>
        <a:xfrm flipV="1">
          <a:off x="2019300" y="599357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4064</xdr:rowOff>
    </xdr:to>
    <xdr:cxnSp macro="">
      <xdr:nvCxnSpPr>
        <xdr:cNvPr id="70" name="直線コネクタ 69"/>
        <xdr:cNvCxnSpPr/>
      </xdr:nvCxnSpPr>
      <xdr:spPr>
        <a:xfrm>
          <a:off x="1130300" y="59255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81280</xdr:rowOff>
    </xdr:from>
    <xdr:to>
      <xdr:col>24</xdr:col>
      <xdr:colOff>114300</xdr:colOff>
      <xdr:row>35</xdr:row>
      <xdr:rowOff>11430</xdr:rowOff>
    </xdr:to>
    <xdr:sp macro="" textlink="">
      <xdr:nvSpPr>
        <xdr:cNvPr id="80" name="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104157</xdr:rowOff>
    </xdr:from>
    <xdr:ext cx="469744" cy="259045"/>
    <xdr:sp macro="" textlink="">
      <xdr:nvSpPr>
        <xdr:cNvPr id="81" name="議会費該当値テキスト"/>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58991</xdr:rowOff>
    </xdr:from>
    <xdr:to>
      <xdr:col>20</xdr:col>
      <xdr:colOff>38100</xdr:colOff>
      <xdr:row>34</xdr:row>
      <xdr:rowOff>160591</xdr:rowOff>
    </xdr:to>
    <xdr:sp macro="" textlink="">
      <xdr:nvSpPr>
        <xdr:cNvPr id="82" name="楕円 81"/>
        <xdr:cNvSpPr/>
      </xdr:nvSpPr>
      <xdr:spPr>
        <a:xfrm>
          <a:off x="3746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5668</xdr:rowOff>
    </xdr:from>
    <xdr:ext cx="469744" cy="259045"/>
    <xdr:sp macro="" textlink="">
      <xdr:nvSpPr>
        <xdr:cNvPr id="83" name="テキスト ボックス 82"/>
        <xdr:cNvSpPr txBox="1"/>
      </xdr:nvSpPr>
      <xdr:spPr>
        <a:xfrm>
          <a:off x="3562428"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113474</xdr:rowOff>
    </xdr:from>
    <xdr:to>
      <xdr:col>15</xdr:col>
      <xdr:colOff>101600</xdr:colOff>
      <xdr:row>35</xdr:row>
      <xdr:rowOff>43624</xdr:rowOff>
    </xdr:to>
    <xdr:sp macro="" textlink="">
      <xdr:nvSpPr>
        <xdr:cNvPr id="84" name="楕円 83"/>
        <xdr:cNvSpPr/>
      </xdr:nvSpPr>
      <xdr:spPr>
        <a:xfrm>
          <a:off x="2857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60151</xdr:rowOff>
    </xdr:from>
    <xdr:ext cx="469744" cy="259045"/>
    <xdr:sp macro="" textlink="">
      <xdr:nvSpPr>
        <xdr:cNvPr id="85" name="テキスト ボックス 84"/>
        <xdr:cNvSpPr txBox="1"/>
      </xdr:nvSpPr>
      <xdr:spPr>
        <a:xfrm>
          <a:off x="2673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124714</xdr:rowOff>
    </xdr:from>
    <xdr:to>
      <xdr:col>10</xdr:col>
      <xdr:colOff>165100</xdr:colOff>
      <xdr:row>35</xdr:row>
      <xdr:rowOff>54864</xdr:rowOff>
    </xdr:to>
    <xdr:sp macro="" textlink="">
      <xdr:nvSpPr>
        <xdr:cNvPr id="86" name="楕円 85"/>
        <xdr:cNvSpPr/>
      </xdr:nvSpPr>
      <xdr:spPr>
        <a:xfrm>
          <a:off x="1968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71391</xdr:rowOff>
    </xdr:from>
    <xdr:ext cx="469744" cy="259045"/>
    <xdr:sp macro="" textlink="">
      <xdr:nvSpPr>
        <xdr:cNvPr id="87" name="テキスト ボックス 86"/>
        <xdr:cNvSpPr txBox="1"/>
      </xdr:nvSpPr>
      <xdr:spPr>
        <a:xfrm>
          <a:off x="1784428"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8" name="楕円 87"/>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163593</xdr:rowOff>
    </xdr:from>
    <xdr:ext cx="469744" cy="259045"/>
    <xdr:sp macro="" textlink="">
      <xdr:nvSpPr>
        <xdr:cNvPr id="89" name="テキスト ボックス 88"/>
        <xdr:cNvSpPr txBox="1"/>
      </xdr:nvSpPr>
      <xdr:spPr>
        <a:xfrm>
          <a:off x="89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19558</xdr:rowOff>
    </xdr:from>
    <xdr:to>
      <xdr:col>24</xdr:col>
      <xdr:colOff>63500</xdr:colOff>
      <xdr:row>57</xdr:row>
      <xdr:rowOff>21592</xdr:rowOff>
    </xdr:to>
    <xdr:cxnSp macro="">
      <xdr:nvCxnSpPr>
        <xdr:cNvPr id="120" name="直線コネクタ 119"/>
        <xdr:cNvCxnSpPr/>
      </xdr:nvCxnSpPr>
      <xdr:spPr>
        <a:xfrm>
          <a:off x="3797300" y="979220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109574</xdr:rowOff>
    </xdr:from>
    <xdr:to>
      <xdr:col>19</xdr:col>
      <xdr:colOff>177800</xdr:colOff>
      <xdr:row>57</xdr:row>
      <xdr:rowOff>19558</xdr:rowOff>
    </xdr:to>
    <xdr:cxnSp macro="">
      <xdr:nvCxnSpPr>
        <xdr:cNvPr id="123" name="直線コネクタ 122"/>
        <xdr:cNvCxnSpPr/>
      </xdr:nvCxnSpPr>
      <xdr:spPr>
        <a:xfrm>
          <a:off x="2908300" y="9710774"/>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109574</xdr:rowOff>
    </xdr:from>
    <xdr:to>
      <xdr:col>15</xdr:col>
      <xdr:colOff>50800</xdr:colOff>
      <xdr:row>57</xdr:row>
      <xdr:rowOff>104832</xdr:rowOff>
    </xdr:to>
    <xdr:cxnSp macro="">
      <xdr:nvCxnSpPr>
        <xdr:cNvPr id="126" name="直線コネクタ 125"/>
        <xdr:cNvCxnSpPr/>
      </xdr:nvCxnSpPr>
      <xdr:spPr>
        <a:xfrm flipV="1">
          <a:off x="2019300" y="9710774"/>
          <a:ext cx="889000" cy="1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16435</xdr:rowOff>
    </xdr:from>
    <xdr:to>
      <xdr:col>10</xdr:col>
      <xdr:colOff>114300</xdr:colOff>
      <xdr:row>57</xdr:row>
      <xdr:rowOff>104832</xdr:rowOff>
    </xdr:to>
    <xdr:cxnSp macro="">
      <xdr:nvCxnSpPr>
        <xdr:cNvPr id="129" name="直線コネクタ 128"/>
        <xdr:cNvCxnSpPr/>
      </xdr:nvCxnSpPr>
      <xdr:spPr>
        <a:xfrm>
          <a:off x="1130300" y="9789085"/>
          <a:ext cx="889000" cy="8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142242</xdr:rowOff>
    </xdr:from>
    <xdr:to>
      <xdr:col>24</xdr:col>
      <xdr:colOff>114300</xdr:colOff>
      <xdr:row>57</xdr:row>
      <xdr:rowOff>72392</xdr:rowOff>
    </xdr:to>
    <xdr:sp macro="" textlink="">
      <xdr:nvSpPr>
        <xdr:cNvPr id="139" name="楕円 138"/>
        <xdr:cNvSpPr/>
      </xdr:nvSpPr>
      <xdr:spPr>
        <a:xfrm>
          <a:off x="4584700" y="97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165119</xdr:rowOff>
    </xdr:from>
    <xdr:ext cx="599010" cy="259045"/>
    <xdr:sp macro="" textlink="">
      <xdr:nvSpPr>
        <xdr:cNvPr id="140" name="総務費該当値テキスト"/>
        <xdr:cNvSpPr txBox="1"/>
      </xdr:nvSpPr>
      <xdr:spPr>
        <a:xfrm>
          <a:off x="4686300" y="95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140208</xdr:rowOff>
    </xdr:from>
    <xdr:to>
      <xdr:col>20</xdr:col>
      <xdr:colOff>38100</xdr:colOff>
      <xdr:row>57</xdr:row>
      <xdr:rowOff>70358</xdr:rowOff>
    </xdr:to>
    <xdr:sp macro="" textlink="">
      <xdr:nvSpPr>
        <xdr:cNvPr id="141" name="楕円 140"/>
        <xdr:cNvSpPr/>
      </xdr:nvSpPr>
      <xdr:spPr>
        <a:xfrm>
          <a:off x="37465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86885</xdr:rowOff>
    </xdr:from>
    <xdr:ext cx="599010" cy="259045"/>
    <xdr:sp macro="" textlink="">
      <xdr:nvSpPr>
        <xdr:cNvPr id="142" name="テキスト ボックス 141"/>
        <xdr:cNvSpPr txBox="1"/>
      </xdr:nvSpPr>
      <xdr:spPr>
        <a:xfrm>
          <a:off x="3497795" y="951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58774</xdr:rowOff>
    </xdr:from>
    <xdr:to>
      <xdr:col>15</xdr:col>
      <xdr:colOff>101600</xdr:colOff>
      <xdr:row>56</xdr:row>
      <xdr:rowOff>160374</xdr:rowOff>
    </xdr:to>
    <xdr:sp macro="" textlink="">
      <xdr:nvSpPr>
        <xdr:cNvPr id="143" name="楕円 142"/>
        <xdr:cNvSpPr/>
      </xdr:nvSpPr>
      <xdr:spPr>
        <a:xfrm>
          <a:off x="2857500" y="9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5451</xdr:rowOff>
    </xdr:from>
    <xdr:ext cx="599010" cy="259045"/>
    <xdr:sp macro="" textlink="">
      <xdr:nvSpPr>
        <xdr:cNvPr id="144" name="テキスト ボックス 143"/>
        <xdr:cNvSpPr txBox="1"/>
      </xdr:nvSpPr>
      <xdr:spPr>
        <a:xfrm>
          <a:off x="2608795" y="94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54032</xdr:rowOff>
    </xdr:from>
    <xdr:to>
      <xdr:col>10</xdr:col>
      <xdr:colOff>165100</xdr:colOff>
      <xdr:row>57</xdr:row>
      <xdr:rowOff>155632</xdr:rowOff>
    </xdr:to>
    <xdr:sp macro="" textlink="">
      <xdr:nvSpPr>
        <xdr:cNvPr id="145" name="楕円 144"/>
        <xdr:cNvSpPr/>
      </xdr:nvSpPr>
      <xdr:spPr>
        <a:xfrm>
          <a:off x="1968500" y="9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709</xdr:rowOff>
    </xdr:from>
    <xdr:ext cx="599010" cy="259045"/>
    <xdr:sp macro="" textlink="">
      <xdr:nvSpPr>
        <xdr:cNvPr id="146" name="テキスト ボックス 145"/>
        <xdr:cNvSpPr txBox="1"/>
      </xdr:nvSpPr>
      <xdr:spPr>
        <a:xfrm>
          <a:off x="1719795" y="96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137085</xdr:rowOff>
    </xdr:from>
    <xdr:to>
      <xdr:col>6</xdr:col>
      <xdr:colOff>38100</xdr:colOff>
      <xdr:row>57</xdr:row>
      <xdr:rowOff>67235</xdr:rowOff>
    </xdr:to>
    <xdr:sp macro="" textlink="">
      <xdr:nvSpPr>
        <xdr:cNvPr id="147" name="楕円 146"/>
        <xdr:cNvSpPr/>
      </xdr:nvSpPr>
      <xdr:spPr>
        <a:xfrm>
          <a:off x="1079500" y="9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83762</xdr:rowOff>
    </xdr:from>
    <xdr:ext cx="599010" cy="259045"/>
    <xdr:sp macro="" textlink="">
      <xdr:nvSpPr>
        <xdr:cNvPr id="148" name="テキスト ボックス 147"/>
        <xdr:cNvSpPr txBox="1"/>
      </xdr:nvSpPr>
      <xdr:spPr>
        <a:xfrm>
          <a:off x="830795" y="95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165768</xdr:rowOff>
    </xdr:from>
    <xdr:to>
      <xdr:col>24</xdr:col>
      <xdr:colOff>63500</xdr:colOff>
      <xdr:row>74</xdr:row>
      <xdr:rowOff>48397</xdr:rowOff>
    </xdr:to>
    <xdr:cxnSp macro="">
      <xdr:nvCxnSpPr>
        <xdr:cNvPr id="178" name="直線コネクタ 177"/>
        <xdr:cNvCxnSpPr/>
      </xdr:nvCxnSpPr>
      <xdr:spPr>
        <a:xfrm flipV="1">
          <a:off x="3797300" y="12681618"/>
          <a:ext cx="8382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26726</xdr:rowOff>
    </xdr:from>
    <xdr:to>
      <xdr:col>19</xdr:col>
      <xdr:colOff>177800</xdr:colOff>
      <xdr:row>74</xdr:row>
      <xdr:rowOff>48397</xdr:rowOff>
    </xdr:to>
    <xdr:cxnSp macro="">
      <xdr:nvCxnSpPr>
        <xdr:cNvPr id="181" name="直線コネクタ 180"/>
        <xdr:cNvCxnSpPr/>
      </xdr:nvCxnSpPr>
      <xdr:spPr>
        <a:xfrm>
          <a:off x="2908300" y="12714026"/>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26726</xdr:rowOff>
    </xdr:from>
    <xdr:to>
      <xdr:col>15</xdr:col>
      <xdr:colOff>50800</xdr:colOff>
      <xdr:row>74</xdr:row>
      <xdr:rowOff>53434</xdr:rowOff>
    </xdr:to>
    <xdr:cxnSp macro="">
      <xdr:nvCxnSpPr>
        <xdr:cNvPr id="184" name="直線コネクタ 183"/>
        <xdr:cNvCxnSpPr/>
      </xdr:nvCxnSpPr>
      <xdr:spPr>
        <a:xfrm flipV="1">
          <a:off x="2019300" y="1271402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144676</xdr:rowOff>
    </xdr:from>
    <xdr:to>
      <xdr:col>10</xdr:col>
      <xdr:colOff>114300</xdr:colOff>
      <xdr:row>74</xdr:row>
      <xdr:rowOff>53434</xdr:rowOff>
    </xdr:to>
    <xdr:cxnSp macro="">
      <xdr:nvCxnSpPr>
        <xdr:cNvPr id="187" name="直線コネクタ 186"/>
        <xdr:cNvCxnSpPr/>
      </xdr:nvCxnSpPr>
      <xdr:spPr>
        <a:xfrm>
          <a:off x="1130300" y="12660526"/>
          <a:ext cx="8890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114968</xdr:rowOff>
    </xdr:from>
    <xdr:to>
      <xdr:col>24</xdr:col>
      <xdr:colOff>114300</xdr:colOff>
      <xdr:row>74</xdr:row>
      <xdr:rowOff>45118</xdr:rowOff>
    </xdr:to>
    <xdr:sp macro="" textlink="">
      <xdr:nvSpPr>
        <xdr:cNvPr id="197" name="楕円 196"/>
        <xdr:cNvSpPr/>
      </xdr:nvSpPr>
      <xdr:spPr>
        <a:xfrm>
          <a:off x="4584700" y="126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137845</xdr:rowOff>
    </xdr:from>
    <xdr:ext cx="599010" cy="259045"/>
    <xdr:sp macro="" textlink="">
      <xdr:nvSpPr>
        <xdr:cNvPr id="198" name="民生費該当値テキスト"/>
        <xdr:cNvSpPr txBox="1"/>
      </xdr:nvSpPr>
      <xdr:spPr>
        <a:xfrm>
          <a:off x="4686300" y="1248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169047</xdr:rowOff>
    </xdr:from>
    <xdr:to>
      <xdr:col>20</xdr:col>
      <xdr:colOff>38100</xdr:colOff>
      <xdr:row>74</xdr:row>
      <xdr:rowOff>99197</xdr:rowOff>
    </xdr:to>
    <xdr:sp macro="" textlink="">
      <xdr:nvSpPr>
        <xdr:cNvPr id="199" name="楕円 198"/>
        <xdr:cNvSpPr/>
      </xdr:nvSpPr>
      <xdr:spPr>
        <a:xfrm>
          <a:off x="3746500" y="126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115724</xdr:rowOff>
    </xdr:from>
    <xdr:ext cx="599010" cy="259045"/>
    <xdr:sp macro="" textlink="">
      <xdr:nvSpPr>
        <xdr:cNvPr id="200" name="テキスト ボックス 199"/>
        <xdr:cNvSpPr txBox="1"/>
      </xdr:nvSpPr>
      <xdr:spPr>
        <a:xfrm>
          <a:off x="3497795" y="124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147376</xdr:rowOff>
    </xdr:from>
    <xdr:to>
      <xdr:col>15</xdr:col>
      <xdr:colOff>101600</xdr:colOff>
      <xdr:row>74</xdr:row>
      <xdr:rowOff>77526</xdr:rowOff>
    </xdr:to>
    <xdr:sp macro="" textlink="">
      <xdr:nvSpPr>
        <xdr:cNvPr id="201" name="楕円 200"/>
        <xdr:cNvSpPr/>
      </xdr:nvSpPr>
      <xdr:spPr>
        <a:xfrm>
          <a:off x="2857500" y="12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94053</xdr:rowOff>
    </xdr:from>
    <xdr:ext cx="599010" cy="259045"/>
    <xdr:sp macro="" textlink="">
      <xdr:nvSpPr>
        <xdr:cNvPr id="202" name="テキスト ボックス 201"/>
        <xdr:cNvSpPr txBox="1"/>
      </xdr:nvSpPr>
      <xdr:spPr>
        <a:xfrm>
          <a:off x="2608795" y="12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2634</xdr:rowOff>
    </xdr:from>
    <xdr:to>
      <xdr:col>10</xdr:col>
      <xdr:colOff>165100</xdr:colOff>
      <xdr:row>74</xdr:row>
      <xdr:rowOff>104234</xdr:rowOff>
    </xdr:to>
    <xdr:sp macro="" textlink="">
      <xdr:nvSpPr>
        <xdr:cNvPr id="203" name="楕円 202"/>
        <xdr:cNvSpPr/>
      </xdr:nvSpPr>
      <xdr:spPr>
        <a:xfrm>
          <a:off x="1968500" y="126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120761</xdr:rowOff>
    </xdr:from>
    <xdr:ext cx="599010" cy="259045"/>
    <xdr:sp macro="" textlink="">
      <xdr:nvSpPr>
        <xdr:cNvPr id="204" name="テキスト ボックス 203"/>
        <xdr:cNvSpPr txBox="1"/>
      </xdr:nvSpPr>
      <xdr:spPr>
        <a:xfrm>
          <a:off x="1719795" y="124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93876</xdr:rowOff>
    </xdr:from>
    <xdr:to>
      <xdr:col>6</xdr:col>
      <xdr:colOff>38100</xdr:colOff>
      <xdr:row>74</xdr:row>
      <xdr:rowOff>24026</xdr:rowOff>
    </xdr:to>
    <xdr:sp macro="" textlink="">
      <xdr:nvSpPr>
        <xdr:cNvPr id="205" name="楕円 204"/>
        <xdr:cNvSpPr/>
      </xdr:nvSpPr>
      <xdr:spPr>
        <a:xfrm>
          <a:off x="1079500" y="126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40553</xdr:rowOff>
    </xdr:from>
    <xdr:ext cx="599010" cy="259045"/>
    <xdr:sp macro="" textlink="">
      <xdr:nvSpPr>
        <xdr:cNvPr id="206" name="テキスト ボックス 205"/>
        <xdr:cNvSpPr txBox="1"/>
      </xdr:nvSpPr>
      <xdr:spPr>
        <a:xfrm>
          <a:off x="830795" y="1238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59519</xdr:rowOff>
    </xdr:from>
    <xdr:to>
      <xdr:col>24</xdr:col>
      <xdr:colOff>63500</xdr:colOff>
      <xdr:row>91</xdr:row>
      <xdr:rowOff>134138</xdr:rowOff>
    </xdr:to>
    <xdr:cxnSp macro="">
      <xdr:nvCxnSpPr>
        <xdr:cNvPr id="239" name="直線コネクタ 238"/>
        <xdr:cNvCxnSpPr/>
      </xdr:nvCxnSpPr>
      <xdr:spPr>
        <a:xfrm flipV="1">
          <a:off x="3797300" y="15661469"/>
          <a:ext cx="838200" cy="7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134138</xdr:rowOff>
    </xdr:from>
    <xdr:to>
      <xdr:col>19</xdr:col>
      <xdr:colOff>177800</xdr:colOff>
      <xdr:row>92</xdr:row>
      <xdr:rowOff>26943</xdr:rowOff>
    </xdr:to>
    <xdr:cxnSp macro="">
      <xdr:nvCxnSpPr>
        <xdr:cNvPr id="242" name="直線コネクタ 241"/>
        <xdr:cNvCxnSpPr/>
      </xdr:nvCxnSpPr>
      <xdr:spPr>
        <a:xfrm flipV="1">
          <a:off x="2908300" y="15736088"/>
          <a:ext cx="8890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26943</xdr:rowOff>
    </xdr:from>
    <xdr:to>
      <xdr:col>15</xdr:col>
      <xdr:colOff>50800</xdr:colOff>
      <xdr:row>92</xdr:row>
      <xdr:rowOff>159035</xdr:rowOff>
    </xdr:to>
    <xdr:cxnSp macro="">
      <xdr:nvCxnSpPr>
        <xdr:cNvPr id="245" name="直線コネクタ 244"/>
        <xdr:cNvCxnSpPr/>
      </xdr:nvCxnSpPr>
      <xdr:spPr>
        <a:xfrm flipV="1">
          <a:off x="2019300" y="15800343"/>
          <a:ext cx="8890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114515</xdr:rowOff>
    </xdr:from>
    <xdr:to>
      <xdr:col>10</xdr:col>
      <xdr:colOff>114300</xdr:colOff>
      <xdr:row>92</xdr:row>
      <xdr:rowOff>159035</xdr:rowOff>
    </xdr:to>
    <xdr:cxnSp macro="">
      <xdr:nvCxnSpPr>
        <xdr:cNvPr id="248" name="直線コネクタ 247"/>
        <xdr:cNvCxnSpPr/>
      </xdr:nvCxnSpPr>
      <xdr:spPr>
        <a:xfrm>
          <a:off x="1130300" y="1588791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8719</xdr:rowOff>
    </xdr:from>
    <xdr:to>
      <xdr:col>24</xdr:col>
      <xdr:colOff>114300</xdr:colOff>
      <xdr:row>91</xdr:row>
      <xdr:rowOff>110319</xdr:rowOff>
    </xdr:to>
    <xdr:sp macro="" textlink="">
      <xdr:nvSpPr>
        <xdr:cNvPr id="258" name="楕円 257"/>
        <xdr:cNvSpPr/>
      </xdr:nvSpPr>
      <xdr:spPr>
        <a:xfrm>
          <a:off x="4584700" y="15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95096</xdr:rowOff>
    </xdr:from>
    <xdr:ext cx="599010" cy="259045"/>
    <xdr:sp macro="" textlink="">
      <xdr:nvSpPr>
        <xdr:cNvPr id="259" name="衛生費該当値テキスト"/>
        <xdr:cNvSpPr txBox="1"/>
      </xdr:nvSpPr>
      <xdr:spPr>
        <a:xfrm>
          <a:off x="4686300" y="155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83338</xdr:rowOff>
    </xdr:from>
    <xdr:to>
      <xdr:col>20</xdr:col>
      <xdr:colOff>38100</xdr:colOff>
      <xdr:row>92</xdr:row>
      <xdr:rowOff>13488</xdr:rowOff>
    </xdr:to>
    <xdr:sp macro="" textlink="">
      <xdr:nvSpPr>
        <xdr:cNvPr id="260" name="楕円 259"/>
        <xdr:cNvSpPr/>
      </xdr:nvSpPr>
      <xdr:spPr>
        <a:xfrm>
          <a:off x="3746500" y="156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30015</xdr:rowOff>
    </xdr:from>
    <xdr:ext cx="599010" cy="259045"/>
    <xdr:sp macro="" textlink="">
      <xdr:nvSpPr>
        <xdr:cNvPr id="261" name="テキスト ボックス 260"/>
        <xdr:cNvSpPr txBox="1"/>
      </xdr:nvSpPr>
      <xdr:spPr>
        <a:xfrm>
          <a:off x="3497795" y="154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147593</xdr:rowOff>
    </xdr:from>
    <xdr:to>
      <xdr:col>15</xdr:col>
      <xdr:colOff>101600</xdr:colOff>
      <xdr:row>92</xdr:row>
      <xdr:rowOff>77743</xdr:rowOff>
    </xdr:to>
    <xdr:sp macro="" textlink="">
      <xdr:nvSpPr>
        <xdr:cNvPr id="262" name="楕円 261"/>
        <xdr:cNvSpPr/>
      </xdr:nvSpPr>
      <xdr:spPr>
        <a:xfrm>
          <a:off x="2857500" y="157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94270</xdr:rowOff>
    </xdr:from>
    <xdr:ext cx="599010" cy="259045"/>
    <xdr:sp macro="" textlink="">
      <xdr:nvSpPr>
        <xdr:cNvPr id="263" name="テキスト ボックス 262"/>
        <xdr:cNvSpPr txBox="1"/>
      </xdr:nvSpPr>
      <xdr:spPr>
        <a:xfrm>
          <a:off x="2608795" y="155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108235</xdr:rowOff>
    </xdr:from>
    <xdr:to>
      <xdr:col>10</xdr:col>
      <xdr:colOff>165100</xdr:colOff>
      <xdr:row>93</xdr:row>
      <xdr:rowOff>38385</xdr:rowOff>
    </xdr:to>
    <xdr:sp macro="" textlink="">
      <xdr:nvSpPr>
        <xdr:cNvPr id="264" name="楕円 263"/>
        <xdr:cNvSpPr/>
      </xdr:nvSpPr>
      <xdr:spPr>
        <a:xfrm>
          <a:off x="1968500" y="158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54912</xdr:rowOff>
    </xdr:from>
    <xdr:ext cx="599010" cy="259045"/>
    <xdr:sp macro="" textlink="">
      <xdr:nvSpPr>
        <xdr:cNvPr id="265" name="テキスト ボックス 264"/>
        <xdr:cNvSpPr txBox="1"/>
      </xdr:nvSpPr>
      <xdr:spPr>
        <a:xfrm>
          <a:off x="1719795" y="15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63715</xdr:rowOff>
    </xdr:from>
    <xdr:to>
      <xdr:col>6</xdr:col>
      <xdr:colOff>38100</xdr:colOff>
      <xdr:row>92</xdr:row>
      <xdr:rowOff>165315</xdr:rowOff>
    </xdr:to>
    <xdr:sp macro="" textlink="">
      <xdr:nvSpPr>
        <xdr:cNvPr id="266" name="楕円 265"/>
        <xdr:cNvSpPr/>
      </xdr:nvSpPr>
      <xdr:spPr>
        <a:xfrm>
          <a:off x="1079500" y="15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10392</xdr:rowOff>
    </xdr:from>
    <xdr:ext cx="599010" cy="259045"/>
    <xdr:sp macro="" textlink="">
      <xdr:nvSpPr>
        <xdr:cNvPr id="267" name="テキスト ボックス 266"/>
        <xdr:cNvSpPr txBox="1"/>
      </xdr:nvSpPr>
      <xdr:spPr>
        <a:xfrm>
          <a:off x="830795" y="156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171378</xdr:rowOff>
    </xdr:from>
    <xdr:to>
      <xdr:col>41</xdr:col>
      <xdr:colOff>50800</xdr:colOff>
      <xdr:row>39</xdr:row>
      <xdr:rowOff>98878</xdr:rowOff>
    </xdr:to>
    <xdr:cxnSp macro="">
      <xdr:nvCxnSpPr>
        <xdr:cNvPr id="307" name="直線コネクタ 306"/>
        <xdr:cNvCxnSpPr/>
      </xdr:nvCxnSpPr>
      <xdr:spPr>
        <a:xfrm>
          <a:off x="6972300" y="6343578"/>
          <a:ext cx="889000" cy="4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120578</xdr:rowOff>
    </xdr:from>
    <xdr:to>
      <xdr:col>36</xdr:col>
      <xdr:colOff>165100</xdr:colOff>
      <xdr:row>37</xdr:row>
      <xdr:rowOff>50728</xdr:rowOff>
    </xdr:to>
    <xdr:sp macro="" textlink="">
      <xdr:nvSpPr>
        <xdr:cNvPr id="325" name="楕円 324"/>
        <xdr:cNvSpPr/>
      </xdr:nvSpPr>
      <xdr:spPr>
        <a:xfrm>
          <a:off x="6921500" y="62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67255</xdr:rowOff>
    </xdr:from>
    <xdr:ext cx="469744" cy="259045"/>
    <xdr:sp macro="" textlink="">
      <xdr:nvSpPr>
        <xdr:cNvPr id="326" name="テキスト ボックス 325"/>
        <xdr:cNvSpPr txBox="1"/>
      </xdr:nvSpPr>
      <xdr:spPr>
        <a:xfrm>
          <a:off x="6737428" y="60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29832</xdr:rowOff>
    </xdr:from>
    <xdr:to>
      <xdr:col>55</xdr:col>
      <xdr:colOff>0</xdr:colOff>
      <xdr:row>50</xdr:row>
      <xdr:rowOff>52032</xdr:rowOff>
    </xdr:to>
    <xdr:cxnSp macro="">
      <xdr:nvCxnSpPr>
        <xdr:cNvPr id="355" name="直線コネクタ 354"/>
        <xdr:cNvCxnSpPr/>
      </xdr:nvCxnSpPr>
      <xdr:spPr>
        <a:xfrm>
          <a:off x="9639300" y="8602332"/>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29832</xdr:rowOff>
    </xdr:from>
    <xdr:to>
      <xdr:col>50</xdr:col>
      <xdr:colOff>114300</xdr:colOff>
      <xdr:row>50</xdr:row>
      <xdr:rowOff>107277</xdr:rowOff>
    </xdr:to>
    <xdr:cxnSp macro="">
      <xdr:nvCxnSpPr>
        <xdr:cNvPr id="358" name="直線コネクタ 357"/>
        <xdr:cNvCxnSpPr/>
      </xdr:nvCxnSpPr>
      <xdr:spPr>
        <a:xfrm flipV="1">
          <a:off x="8750300" y="8602332"/>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85484</xdr:rowOff>
    </xdr:from>
    <xdr:to>
      <xdr:col>45</xdr:col>
      <xdr:colOff>177800</xdr:colOff>
      <xdr:row>50</xdr:row>
      <xdr:rowOff>107277</xdr:rowOff>
    </xdr:to>
    <xdr:cxnSp macro="">
      <xdr:nvCxnSpPr>
        <xdr:cNvPr id="361" name="直線コネクタ 360"/>
        <xdr:cNvCxnSpPr/>
      </xdr:nvCxnSpPr>
      <xdr:spPr>
        <a:xfrm>
          <a:off x="7861300" y="865798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67755</xdr:rowOff>
    </xdr:from>
    <xdr:to>
      <xdr:col>41</xdr:col>
      <xdr:colOff>50800</xdr:colOff>
      <xdr:row>50</xdr:row>
      <xdr:rowOff>85484</xdr:rowOff>
    </xdr:to>
    <xdr:cxnSp macro="">
      <xdr:nvCxnSpPr>
        <xdr:cNvPr id="364" name="直線コネクタ 363"/>
        <xdr:cNvCxnSpPr/>
      </xdr:nvCxnSpPr>
      <xdr:spPr>
        <a:xfrm>
          <a:off x="6972300" y="864025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1232</xdr:rowOff>
    </xdr:from>
    <xdr:to>
      <xdr:col>55</xdr:col>
      <xdr:colOff>50800</xdr:colOff>
      <xdr:row>50</xdr:row>
      <xdr:rowOff>102832</xdr:rowOff>
    </xdr:to>
    <xdr:sp macro="" textlink="">
      <xdr:nvSpPr>
        <xdr:cNvPr id="374" name="楕円 373"/>
        <xdr:cNvSpPr/>
      </xdr:nvSpPr>
      <xdr:spPr>
        <a:xfrm>
          <a:off x="10426700" y="85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125709</xdr:rowOff>
    </xdr:from>
    <xdr:ext cx="599010" cy="259045"/>
    <xdr:sp macro="" textlink="">
      <xdr:nvSpPr>
        <xdr:cNvPr id="375" name="農林水産業費該当値テキスト"/>
        <xdr:cNvSpPr txBox="1"/>
      </xdr:nvSpPr>
      <xdr:spPr>
        <a:xfrm>
          <a:off x="10528300" y="85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150482</xdr:rowOff>
    </xdr:from>
    <xdr:to>
      <xdr:col>50</xdr:col>
      <xdr:colOff>165100</xdr:colOff>
      <xdr:row>50</xdr:row>
      <xdr:rowOff>80632</xdr:rowOff>
    </xdr:to>
    <xdr:sp macro="" textlink="">
      <xdr:nvSpPr>
        <xdr:cNvPr id="376" name="楕円 375"/>
        <xdr:cNvSpPr/>
      </xdr:nvSpPr>
      <xdr:spPr>
        <a:xfrm>
          <a:off x="9588500" y="85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97159</xdr:rowOff>
    </xdr:from>
    <xdr:ext cx="599010" cy="259045"/>
    <xdr:sp macro="" textlink="">
      <xdr:nvSpPr>
        <xdr:cNvPr id="377" name="テキスト ボックス 376"/>
        <xdr:cNvSpPr txBox="1"/>
      </xdr:nvSpPr>
      <xdr:spPr>
        <a:xfrm>
          <a:off x="9339795" y="83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56477</xdr:rowOff>
    </xdr:from>
    <xdr:to>
      <xdr:col>46</xdr:col>
      <xdr:colOff>38100</xdr:colOff>
      <xdr:row>50</xdr:row>
      <xdr:rowOff>158077</xdr:rowOff>
    </xdr:to>
    <xdr:sp macro="" textlink="">
      <xdr:nvSpPr>
        <xdr:cNvPr id="378" name="楕円 377"/>
        <xdr:cNvSpPr/>
      </xdr:nvSpPr>
      <xdr:spPr>
        <a:xfrm>
          <a:off x="8699500" y="86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3154</xdr:rowOff>
    </xdr:from>
    <xdr:ext cx="599010" cy="259045"/>
    <xdr:sp macro="" textlink="">
      <xdr:nvSpPr>
        <xdr:cNvPr id="379" name="テキスト ボックス 378"/>
        <xdr:cNvSpPr txBox="1"/>
      </xdr:nvSpPr>
      <xdr:spPr>
        <a:xfrm>
          <a:off x="8450795" y="84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34684</xdr:rowOff>
    </xdr:from>
    <xdr:to>
      <xdr:col>41</xdr:col>
      <xdr:colOff>101600</xdr:colOff>
      <xdr:row>50</xdr:row>
      <xdr:rowOff>136284</xdr:rowOff>
    </xdr:to>
    <xdr:sp macro="" textlink="">
      <xdr:nvSpPr>
        <xdr:cNvPr id="380" name="楕円 379"/>
        <xdr:cNvSpPr/>
      </xdr:nvSpPr>
      <xdr:spPr>
        <a:xfrm>
          <a:off x="7810500" y="8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152811</xdr:rowOff>
    </xdr:from>
    <xdr:ext cx="599010" cy="259045"/>
    <xdr:sp macro="" textlink="">
      <xdr:nvSpPr>
        <xdr:cNvPr id="381" name="テキスト ボックス 380"/>
        <xdr:cNvSpPr txBox="1"/>
      </xdr:nvSpPr>
      <xdr:spPr>
        <a:xfrm>
          <a:off x="7561795" y="838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16955</xdr:rowOff>
    </xdr:from>
    <xdr:to>
      <xdr:col>36</xdr:col>
      <xdr:colOff>165100</xdr:colOff>
      <xdr:row>50</xdr:row>
      <xdr:rowOff>118555</xdr:rowOff>
    </xdr:to>
    <xdr:sp macro="" textlink="">
      <xdr:nvSpPr>
        <xdr:cNvPr id="382" name="楕円 381"/>
        <xdr:cNvSpPr/>
      </xdr:nvSpPr>
      <xdr:spPr>
        <a:xfrm>
          <a:off x="6921500" y="85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135082</xdr:rowOff>
    </xdr:from>
    <xdr:ext cx="599010" cy="259045"/>
    <xdr:sp macro="" textlink="">
      <xdr:nvSpPr>
        <xdr:cNvPr id="383" name="テキスト ボックス 382"/>
        <xdr:cNvSpPr txBox="1"/>
      </xdr:nvSpPr>
      <xdr:spPr>
        <a:xfrm>
          <a:off x="6672795" y="83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163468</xdr:rowOff>
    </xdr:from>
    <xdr:to>
      <xdr:col>55</xdr:col>
      <xdr:colOff>0</xdr:colOff>
      <xdr:row>78</xdr:row>
      <xdr:rowOff>34376</xdr:rowOff>
    </xdr:to>
    <xdr:cxnSp macro="">
      <xdr:nvCxnSpPr>
        <xdr:cNvPr id="412" name="直線コネクタ 411"/>
        <xdr:cNvCxnSpPr/>
      </xdr:nvCxnSpPr>
      <xdr:spPr>
        <a:xfrm flipV="1">
          <a:off x="9639300" y="13365118"/>
          <a:ext cx="8382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34376</xdr:rowOff>
    </xdr:from>
    <xdr:to>
      <xdr:col>50</xdr:col>
      <xdr:colOff>114300</xdr:colOff>
      <xdr:row>78</xdr:row>
      <xdr:rowOff>45571</xdr:rowOff>
    </xdr:to>
    <xdr:cxnSp macro="">
      <xdr:nvCxnSpPr>
        <xdr:cNvPr id="415" name="直線コネクタ 414"/>
        <xdr:cNvCxnSpPr/>
      </xdr:nvCxnSpPr>
      <xdr:spPr>
        <a:xfrm flipV="1">
          <a:off x="8750300" y="13407476"/>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102073</xdr:rowOff>
    </xdr:from>
    <xdr:to>
      <xdr:col>45</xdr:col>
      <xdr:colOff>177800</xdr:colOff>
      <xdr:row>78</xdr:row>
      <xdr:rowOff>45571</xdr:rowOff>
    </xdr:to>
    <xdr:cxnSp macro="">
      <xdr:nvCxnSpPr>
        <xdr:cNvPr id="418" name="直線コネクタ 417"/>
        <xdr:cNvCxnSpPr/>
      </xdr:nvCxnSpPr>
      <xdr:spPr>
        <a:xfrm>
          <a:off x="7861300" y="13303723"/>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102073</xdr:rowOff>
    </xdr:from>
    <xdr:to>
      <xdr:col>41</xdr:col>
      <xdr:colOff>50800</xdr:colOff>
      <xdr:row>77</xdr:row>
      <xdr:rowOff>159330</xdr:rowOff>
    </xdr:to>
    <xdr:cxnSp macro="">
      <xdr:nvCxnSpPr>
        <xdr:cNvPr id="421" name="直線コネクタ 420"/>
        <xdr:cNvCxnSpPr/>
      </xdr:nvCxnSpPr>
      <xdr:spPr>
        <a:xfrm flipV="1">
          <a:off x="6972300" y="13303723"/>
          <a:ext cx="889000" cy="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112668</xdr:rowOff>
    </xdr:from>
    <xdr:to>
      <xdr:col>55</xdr:col>
      <xdr:colOff>50800</xdr:colOff>
      <xdr:row>78</xdr:row>
      <xdr:rowOff>42818</xdr:rowOff>
    </xdr:to>
    <xdr:sp macro="" textlink="">
      <xdr:nvSpPr>
        <xdr:cNvPr id="431" name="楕円 430"/>
        <xdr:cNvSpPr/>
      </xdr:nvSpPr>
      <xdr:spPr>
        <a:xfrm>
          <a:off x="104267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135545</xdr:rowOff>
    </xdr:from>
    <xdr:ext cx="534377" cy="259045"/>
    <xdr:sp macro="" textlink="">
      <xdr:nvSpPr>
        <xdr:cNvPr id="432" name="商工費該当値テキスト"/>
        <xdr:cNvSpPr txBox="1"/>
      </xdr:nvSpPr>
      <xdr:spPr>
        <a:xfrm>
          <a:off x="10528300" y="131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155026</xdr:rowOff>
    </xdr:from>
    <xdr:to>
      <xdr:col>50</xdr:col>
      <xdr:colOff>165100</xdr:colOff>
      <xdr:row>78</xdr:row>
      <xdr:rowOff>85176</xdr:rowOff>
    </xdr:to>
    <xdr:sp macro="" textlink="">
      <xdr:nvSpPr>
        <xdr:cNvPr id="433" name="楕円 432"/>
        <xdr:cNvSpPr/>
      </xdr:nvSpPr>
      <xdr:spPr>
        <a:xfrm>
          <a:off x="9588500" y="133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101703</xdr:rowOff>
    </xdr:from>
    <xdr:ext cx="534377" cy="259045"/>
    <xdr:sp macro="" textlink="">
      <xdr:nvSpPr>
        <xdr:cNvPr id="434" name="テキスト ボックス 433"/>
        <xdr:cNvSpPr txBox="1"/>
      </xdr:nvSpPr>
      <xdr:spPr>
        <a:xfrm>
          <a:off x="9372111" y="131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166221</xdr:rowOff>
    </xdr:from>
    <xdr:to>
      <xdr:col>46</xdr:col>
      <xdr:colOff>38100</xdr:colOff>
      <xdr:row>78</xdr:row>
      <xdr:rowOff>96371</xdr:rowOff>
    </xdr:to>
    <xdr:sp macro="" textlink="">
      <xdr:nvSpPr>
        <xdr:cNvPr id="435" name="楕円 434"/>
        <xdr:cNvSpPr/>
      </xdr:nvSpPr>
      <xdr:spPr>
        <a:xfrm>
          <a:off x="8699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112898</xdr:rowOff>
    </xdr:from>
    <xdr:ext cx="534377" cy="259045"/>
    <xdr:sp macro="" textlink="">
      <xdr:nvSpPr>
        <xdr:cNvPr id="436" name="テキスト ボックス 435"/>
        <xdr:cNvSpPr txBox="1"/>
      </xdr:nvSpPr>
      <xdr:spPr>
        <a:xfrm>
          <a:off x="8483111" y="131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51273</xdr:rowOff>
    </xdr:from>
    <xdr:to>
      <xdr:col>41</xdr:col>
      <xdr:colOff>101600</xdr:colOff>
      <xdr:row>77</xdr:row>
      <xdr:rowOff>152873</xdr:rowOff>
    </xdr:to>
    <xdr:sp macro="" textlink="">
      <xdr:nvSpPr>
        <xdr:cNvPr id="437" name="楕円 436"/>
        <xdr:cNvSpPr/>
      </xdr:nvSpPr>
      <xdr:spPr>
        <a:xfrm>
          <a:off x="7810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169400</xdr:rowOff>
    </xdr:from>
    <xdr:ext cx="534377" cy="259045"/>
    <xdr:sp macro="" textlink="">
      <xdr:nvSpPr>
        <xdr:cNvPr id="438" name="テキスト ボックス 437"/>
        <xdr:cNvSpPr txBox="1"/>
      </xdr:nvSpPr>
      <xdr:spPr>
        <a:xfrm>
          <a:off x="7594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108530</xdr:rowOff>
    </xdr:from>
    <xdr:to>
      <xdr:col>36</xdr:col>
      <xdr:colOff>165100</xdr:colOff>
      <xdr:row>78</xdr:row>
      <xdr:rowOff>38680</xdr:rowOff>
    </xdr:to>
    <xdr:sp macro="" textlink="">
      <xdr:nvSpPr>
        <xdr:cNvPr id="439" name="楕円 438"/>
        <xdr:cNvSpPr/>
      </xdr:nvSpPr>
      <xdr:spPr>
        <a:xfrm>
          <a:off x="6921500" y="13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55207</xdr:rowOff>
    </xdr:from>
    <xdr:ext cx="534377" cy="259045"/>
    <xdr:sp macro="" textlink="">
      <xdr:nvSpPr>
        <xdr:cNvPr id="440" name="テキスト ボックス 439"/>
        <xdr:cNvSpPr txBox="1"/>
      </xdr:nvSpPr>
      <xdr:spPr>
        <a:xfrm>
          <a:off x="6705111" y="130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119211</xdr:rowOff>
    </xdr:from>
    <xdr:to>
      <xdr:col>55</xdr:col>
      <xdr:colOff>0</xdr:colOff>
      <xdr:row>96</xdr:row>
      <xdr:rowOff>78511</xdr:rowOff>
    </xdr:to>
    <xdr:cxnSp macro="">
      <xdr:nvCxnSpPr>
        <xdr:cNvPr id="473" name="直線コネクタ 472"/>
        <xdr:cNvCxnSpPr/>
      </xdr:nvCxnSpPr>
      <xdr:spPr>
        <a:xfrm>
          <a:off x="9639300" y="16406961"/>
          <a:ext cx="838200" cy="1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125298</xdr:rowOff>
    </xdr:from>
    <xdr:to>
      <xdr:col>50</xdr:col>
      <xdr:colOff>114300</xdr:colOff>
      <xdr:row>95</xdr:row>
      <xdr:rowOff>119211</xdr:rowOff>
    </xdr:to>
    <xdr:cxnSp macro="">
      <xdr:nvCxnSpPr>
        <xdr:cNvPr id="476" name="直線コネクタ 475"/>
        <xdr:cNvCxnSpPr/>
      </xdr:nvCxnSpPr>
      <xdr:spPr>
        <a:xfrm>
          <a:off x="8750300" y="16241598"/>
          <a:ext cx="889000" cy="1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125298</xdr:rowOff>
    </xdr:from>
    <xdr:to>
      <xdr:col>45</xdr:col>
      <xdr:colOff>177800</xdr:colOff>
      <xdr:row>95</xdr:row>
      <xdr:rowOff>170084</xdr:rowOff>
    </xdr:to>
    <xdr:cxnSp macro="">
      <xdr:nvCxnSpPr>
        <xdr:cNvPr id="479" name="直線コネクタ 478"/>
        <xdr:cNvCxnSpPr/>
      </xdr:nvCxnSpPr>
      <xdr:spPr>
        <a:xfrm flipV="1">
          <a:off x="7861300" y="16241598"/>
          <a:ext cx="889000" cy="2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57889</xdr:rowOff>
    </xdr:from>
    <xdr:to>
      <xdr:col>41</xdr:col>
      <xdr:colOff>50800</xdr:colOff>
      <xdr:row>95</xdr:row>
      <xdr:rowOff>170084</xdr:rowOff>
    </xdr:to>
    <xdr:cxnSp macro="">
      <xdr:nvCxnSpPr>
        <xdr:cNvPr id="482" name="直線コネクタ 481"/>
        <xdr:cNvCxnSpPr/>
      </xdr:nvCxnSpPr>
      <xdr:spPr>
        <a:xfrm>
          <a:off x="6972300" y="16345639"/>
          <a:ext cx="889000" cy="1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27711</xdr:rowOff>
    </xdr:from>
    <xdr:to>
      <xdr:col>55</xdr:col>
      <xdr:colOff>50800</xdr:colOff>
      <xdr:row>96</xdr:row>
      <xdr:rowOff>129311</xdr:rowOff>
    </xdr:to>
    <xdr:sp macro="" textlink="">
      <xdr:nvSpPr>
        <xdr:cNvPr id="492" name="楕円 491"/>
        <xdr:cNvSpPr/>
      </xdr:nvSpPr>
      <xdr:spPr>
        <a:xfrm>
          <a:off x="10426700" y="1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50588</xdr:rowOff>
    </xdr:from>
    <xdr:ext cx="534377" cy="259045"/>
    <xdr:sp macro="" textlink="">
      <xdr:nvSpPr>
        <xdr:cNvPr id="493" name="土木費該当値テキスト"/>
        <xdr:cNvSpPr txBox="1"/>
      </xdr:nvSpPr>
      <xdr:spPr>
        <a:xfrm>
          <a:off x="10528300"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68411</xdr:rowOff>
    </xdr:from>
    <xdr:to>
      <xdr:col>50</xdr:col>
      <xdr:colOff>165100</xdr:colOff>
      <xdr:row>95</xdr:row>
      <xdr:rowOff>170011</xdr:rowOff>
    </xdr:to>
    <xdr:sp macro="" textlink="">
      <xdr:nvSpPr>
        <xdr:cNvPr id="494" name="楕円 493"/>
        <xdr:cNvSpPr/>
      </xdr:nvSpPr>
      <xdr:spPr>
        <a:xfrm>
          <a:off x="9588500" y="163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15088</xdr:rowOff>
    </xdr:from>
    <xdr:ext cx="534377" cy="259045"/>
    <xdr:sp macro="" textlink="">
      <xdr:nvSpPr>
        <xdr:cNvPr id="495" name="テキスト ボックス 494"/>
        <xdr:cNvSpPr txBox="1"/>
      </xdr:nvSpPr>
      <xdr:spPr>
        <a:xfrm>
          <a:off x="9372111" y="161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74498</xdr:rowOff>
    </xdr:from>
    <xdr:to>
      <xdr:col>46</xdr:col>
      <xdr:colOff>38100</xdr:colOff>
      <xdr:row>95</xdr:row>
      <xdr:rowOff>4648</xdr:rowOff>
    </xdr:to>
    <xdr:sp macro="" textlink="">
      <xdr:nvSpPr>
        <xdr:cNvPr id="496" name="楕円 495"/>
        <xdr:cNvSpPr/>
      </xdr:nvSpPr>
      <xdr:spPr>
        <a:xfrm>
          <a:off x="8699500" y="161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21175</xdr:rowOff>
    </xdr:from>
    <xdr:ext cx="534377" cy="259045"/>
    <xdr:sp macro="" textlink="">
      <xdr:nvSpPr>
        <xdr:cNvPr id="497" name="テキスト ボックス 496"/>
        <xdr:cNvSpPr txBox="1"/>
      </xdr:nvSpPr>
      <xdr:spPr>
        <a:xfrm>
          <a:off x="8483111" y="159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119284</xdr:rowOff>
    </xdr:from>
    <xdr:to>
      <xdr:col>41</xdr:col>
      <xdr:colOff>101600</xdr:colOff>
      <xdr:row>96</xdr:row>
      <xdr:rowOff>49434</xdr:rowOff>
    </xdr:to>
    <xdr:sp macro="" textlink="">
      <xdr:nvSpPr>
        <xdr:cNvPr id="498" name="楕円 497"/>
        <xdr:cNvSpPr/>
      </xdr:nvSpPr>
      <xdr:spPr>
        <a:xfrm>
          <a:off x="7810500" y="164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65961</xdr:rowOff>
    </xdr:from>
    <xdr:ext cx="534377" cy="259045"/>
    <xdr:sp macro="" textlink="">
      <xdr:nvSpPr>
        <xdr:cNvPr id="499" name="テキスト ボックス 498"/>
        <xdr:cNvSpPr txBox="1"/>
      </xdr:nvSpPr>
      <xdr:spPr>
        <a:xfrm>
          <a:off x="7594111" y="161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7089</xdr:rowOff>
    </xdr:from>
    <xdr:to>
      <xdr:col>36</xdr:col>
      <xdr:colOff>165100</xdr:colOff>
      <xdr:row>95</xdr:row>
      <xdr:rowOff>108689</xdr:rowOff>
    </xdr:to>
    <xdr:sp macro="" textlink="">
      <xdr:nvSpPr>
        <xdr:cNvPr id="500" name="楕円 499"/>
        <xdr:cNvSpPr/>
      </xdr:nvSpPr>
      <xdr:spPr>
        <a:xfrm>
          <a:off x="6921500" y="162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125216</xdr:rowOff>
    </xdr:from>
    <xdr:ext cx="534377" cy="259045"/>
    <xdr:sp macro="" textlink="">
      <xdr:nvSpPr>
        <xdr:cNvPr id="501" name="テキスト ボックス 500"/>
        <xdr:cNvSpPr txBox="1"/>
      </xdr:nvSpPr>
      <xdr:spPr>
        <a:xfrm>
          <a:off x="6705111" y="160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146539</xdr:rowOff>
    </xdr:from>
    <xdr:to>
      <xdr:col>85</xdr:col>
      <xdr:colOff>127000</xdr:colOff>
      <xdr:row>35</xdr:row>
      <xdr:rowOff>151663</xdr:rowOff>
    </xdr:to>
    <xdr:cxnSp macro="">
      <xdr:nvCxnSpPr>
        <xdr:cNvPr id="530" name="直線コネクタ 529"/>
        <xdr:cNvCxnSpPr/>
      </xdr:nvCxnSpPr>
      <xdr:spPr>
        <a:xfrm flipV="1">
          <a:off x="15481300" y="6147289"/>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139967</xdr:rowOff>
    </xdr:from>
    <xdr:to>
      <xdr:col>81</xdr:col>
      <xdr:colOff>50800</xdr:colOff>
      <xdr:row>35</xdr:row>
      <xdr:rowOff>151663</xdr:rowOff>
    </xdr:to>
    <xdr:cxnSp macro="">
      <xdr:nvCxnSpPr>
        <xdr:cNvPr id="533" name="直線コネクタ 532"/>
        <xdr:cNvCxnSpPr/>
      </xdr:nvCxnSpPr>
      <xdr:spPr>
        <a:xfrm>
          <a:off x="14592300" y="614071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139967</xdr:rowOff>
    </xdr:from>
    <xdr:to>
      <xdr:col>76</xdr:col>
      <xdr:colOff>114300</xdr:colOff>
      <xdr:row>35</xdr:row>
      <xdr:rowOff>154273</xdr:rowOff>
    </xdr:to>
    <xdr:cxnSp macro="">
      <xdr:nvCxnSpPr>
        <xdr:cNvPr id="536" name="直線コネクタ 535"/>
        <xdr:cNvCxnSpPr/>
      </xdr:nvCxnSpPr>
      <xdr:spPr>
        <a:xfrm flipV="1">
          <a:off x="13703300" y="6140717"/>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154273</xdr:rowOff>
    </xdr:from>
    <xdr:to>
      <xdr:col>71</xdr:col>
      <xdr:colOff>177800</xdr:colOff>
      <xdr:row>36</xdr:row>
      <xdr:rowOff>21018</xdr:rowOff>
    </xdr:to>
    <xdr:cxnSp macro="">
      <xdr:nvCxnSpPr>
        <xdr:cNvPr id="539" name="直線コネクタ 538"/>
        <xdr:cNvCxnSpPr/>
      </xdr:nvCxnSpPr>
      <xdr:spPr>
        <a:xfrm flipV="1">
          <a:off x="12814300" y="6155023"/>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95739</xdr:rowOff>
    </xdr:from>
    <xdr:to>
      <xdr:col>85</xdr:col>
      <xdr:colOff>177800</xdr:colOff>
      <xdr:row>36</xdr:row>
      <xdr:rowOff>25889</xdr:rowOff>
    </xdr:to>
    <xdr:sp macro="" textlink="">
      <xdr:nvSpPr>
        <xdr:cNvPr id="549" name="楕円 548"/>
        <xdr:cNvSpPr/>
      </xdr:nvSpPr>
      <xdr:spPr>
        <a:xfrm>
          <a:off x="16268700" y="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118616</xdr:rowOff>
    </xdr:from>
    <xdr:ext cx="534377" cy="259045"/>
    <xdr:sp macro="" textlink="">
      <xdr:nvSpPr>
        <xdr:cNvPr id="550" name="消防費該当値テキスト"/>
        <xdr:cNvSpPr txBox="1"/>
      </xdr:nvSpPr>
      <xdr:spPr>
        <a:xfrm>
          <a:off x="16370300" y="59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100863</xdr:rowOff>
    </xdr:from>
    <xdr:to>
      <xdr:col>81</xdr:col>
      <xdr:colOff>101600</xdr:colOff>
      <xdr:row>36</xdr:row>
      <xdr:rowOff>31013</xdr:rowOff>
    </xdr:to>
    <xdr:sp macro="" textlink="">
      <xdr:nvSpPr>
        <xdr:cNvPr id="551" name="楕円 550"/>
        <xdr:cNvSpPr/>
      </xdr:nvSpPr>
      <xdr:spPr>
        <a:xfrm>
          <a:off x="15430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47540</xdr:rowOff>
    </xdr:from>
    <xdr:ext cx="534377" cy="259045"/>
    <xdr:sp macro="" textlink="">
      <xdr:nvSpPr>
        <xdr:cNvPr id="552" name="テキスト ボックス 551"/>
        <xdr:cNvSpPr txBox="1"/>
      </xdr:nvSpPr>
      <xdr:spPr>
        <a:xfrm>
          <a:off x="15214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89167</xdr:rowOff>
    </xdr:from>
    <xdr:to>
      <xdr:col>76</xdr:col>
      <xdr:colOff>165100</xdr:colOff>
      <xdr:row>36</xdr:row>
      <xdr:rowOff>19317</xdr:rowOff>
    </xdr:to>
    <xdr:sp macro="" textlink="">
      <xdr:nvSpPr>
        <xdr:cNvPr id="553" name="楕円 552"/>
        <xdr:cNvSpPr/>
      </xdr:nvSpPr>
      <xdr:spPr>
        <a:xfrm>
          <a:off x="14541500" y="6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35844</xdr:rowOff>
    </xdr:from>
    <xdr:ext cx="534377" cy="259045"/>
    <xdr:sp macro="" textlink="">
      <xdr:nvSpPr>
        <xdr:cNvPr id="554" name="テキスト ボックス 553"/>
        <xdr:cNvSpPr txBox="1"/>
      </xdr:nvSpPr>
      <xdr:spPr>
        <a:xfrm>
          <a:off x="14325111" y="58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103473</xdr:rowOff>
    </xdr:from>
    <xdr:to>
      <xdr:col>72</xdr:col>
      <xdr:colOff>38100</xdr:colOff>
      <xdr:row>36</xdr:row>
      <xdr:rowOff>33623</xdr:rowOff>
    </xdr:to>
    <xdr:sp macro="" textlink="">
      <xdr:nvSpPr>
        <xdr:cNvPr id="555" name="楕円 554"/>
        <xdr:cNvSpPr/>
      </xdr:nvSpPr>
      <xdr:spPr>
        <a:xfrm>
          <a:off x="13652500" y="6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50150</xdr:rowOff>
    </xdr:from>
    <xdr:ext cx="534377" cy="259045"/>
    <xdr:sp macro="" textlink="">
      <xdr:nvSpPr>
        <xdr:cNvPr id="556" name="テキスト ボックス 555"/>
        <xdr:cNvSpPr txBox="1"/>
      </xdr:nvSpPr>
      <xdr:spPr>
        <a:xfrm>
          <a:off x="13436111" y="58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141668</xdr:rowOff>
    </xdr:from>
    <xdr:to>
      <xdr:col>67</xdr:col>
      <xdr:colOff>101600</xdr:colOff>
      <xdr:row>36</xdr:row>
      <xdr:rowOff>71818</xdr:rowOff>
    </xdr:to>
    <xdr:sp macro="" textlink="">
      <xdr:nvSpPr>
        <xdr:cNvPr id="557" name="楕円 556"/>
        <xdr:cNvSpPr/>
      </xdr:nvSpPr>
      <xdr:spPr>
        <a:xfrm>
          <a:off x="12763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88345</xdr:rowOff>
    </xdr:from>
    <xdr:ext cx="534377" cy="259045"/>
    <xdr:sp macro="" textlink="">
      <xdr:nvSpPr>
        <xdr:cNvPr id="558" name="テキスト ボックス 557"/>
        <xdr:cNvSpPr txBox="1"/>
      </xdr:nvSpPr>
      <xdr:spPr>
        <a:xfrm>
          <a:off x="12547111" y="59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128894</xdr:rowOff>
    </xdr:from>
    <xdr:to>
      <xdr:col>85</xdr:col>
      <xdr:colOff>127000</xdr:colOff>
      <xdr:row>54</xdr:row>
      <xdr:rowOff>36319</xdr:rowOff>
    </xdr:to>
    <xdr:cxnSp macro="">
      <xdr:nvCxnSpPr>
        <xdr:cNvPr id="587" name="直線コネクタ 586"/>
        <xdr:cNvCxnSpPr/>
      </xdr:nvCxnSpPr>
      <xdr:spPr>
        <a:xfrm flipV="1">
          <a:off x="15481300" y="9044294"/>
          <a:ext cx="838200" cy="2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36319</xdr:rowOff>
    </xdr:from>
    <xdr:to>
      <xdr:col>81</xdr:col>
      <xdr:colOff>50800</xdr:colOff>
      <xdr:row>55</xdr:row>
      <xdr:rowOff>35778</xdr:rowOff>
    </xdr:to>
    <xdr:cxnSp macro="">
      <xdr:nvCxnSpPr>
        <xdr:cNvPr id="590" name="直線コネクタ 589"/>
        <xdr:cNvCxnSpPr/>
      </xdr:nvCxnSpPr>
      <xdr:spPr>
        <a:xfrm flipV="1">
          <a:off x="14592300" y="9294619"/>
          <a:ext cx="889000" cy="17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35778</xdr:rowOff>
    </xdr:from>
    <xdr:to>
      <xdr:col>76</xdr:col>
      <xdr:colOff>114300</xdr:colOff>
      <xdr:row>55</xdr:row>
      <xdr:rowOff>138184</xdr:rowOff>
    </xdr:to>
    <xdr:cxnSp macro="">
      <xdr:nvCxnSpPr>
        <xdr:cNvPr id="593" name="直線コネクタ 592"/>
        <xdr:cNvCxnSpPr/>
      </xdr:nvCxnSpPr>
      <xdr:spPr>
        <a:xfrm flipV="1">
          <a:off x="13703300" y="9465528"/>
          <a:ext cx="889000" cy="1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108161</xdr:rowOff>
    </xdr:from>
    <xdr:to>
      <xdr:col>71</xdr:col>
      <xdr:colOff>177800</xdr:colOff>
      <xdr:row>55</xdr:row>
      <xdr:rowOff>138184</xdr:rowOff>
    </xdr:to>
    <xdr:cxnSp macro="">
      <xdr:nvCxnSpPr>
        <xdr:cNvPr id="596" name="直線コネクタ 595"/>
        <xdr:cNvCxnSpPr/>
      </xdr:nvCxnSpPr>
      <xdr:spPr>
        <a:xfrm>
          <a:off x="12814300" y="953791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78094</xdr:rowOff>
    </xdr:from>
    <xdr:to>
      <xdr:col>85</xdr:col>
      <xdr:colOff>177800</xdr:colOff>
      <xdr:row>53</xdr:row>
      <xdr:rowOff>8244</xdr:rowOff>
    </xdr:to>
    <xdr:sp macro="" textlink="">
      <xdr:nvSpPr>
        <xdr:cNvPr id="606" name="楕円 605"/>
        <xdr:cNvSpPr/>
      </xdr:nvSpPr>
      <xdr:spPr>
        <a:xfrm>
          <a:off x="16268700" y="8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100971</xdr:rowOff>
    </xdr:from>
    <xdr:ext cx="599010" cy="259045"/>
    <xdr:sp macro="" textlink="">
      <xdr:nvSpPr>
        <xdr:cNvPr id="607" name="教育費該当値テキスト"/>
        <xdr:cNvSpPr txBox="1"/>
      </xdr:nvSpPr>
      <xdr:spPr>
        <a:xfrm>
          <a:off x="16370300" y="88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156969</xdr:rowOff>
    </xdr:from>
    <xdr:to>
      <xdr:col>81</xdr:col>
      <xdr:colOff>101600</xdr:colOff>
      <xdr:row>54</xdr:row>
      <xdr:rowOff>87119</xdr:rowOff>
    </xdr:to>
    <xdr:sp macro="" textlink="">
      <xdr:nvSpPr>
        <xdr:cNvPr id="608" name="楕円 607"/>
        <xdr:cNvSpPr/>
      </xdr:nvSpPr>
      <xdr:spPr>
        <a:xfrm>
          <a:off x="15430500" y="92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103646</xdr:rowOff>
    </xdr:from>
    <xdr:ext cx="599010" cy="259045"/>
    <xdr:sp macro="" textlink="">
      <xdr:nvSpPr>
        <xdr:cNvPr id="609" name="テキスト ボックス 608"/>
        <xdr:cNvSpPr txBox="1"/>
      </xdr:nvSpPr>
      <xdr:spPr>
        <a:xfrm>
          <a:off x="15181795" y="90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156428</xdr:rowOff>
    </xdr:from>
    <xdr:to>
      <xdr:col>76</xdr:col>
      <xdr:colOff>165100</xdr:colOff>
      <xdr:row>55</xdr:row>
      <xdr:rowOff>86578</xdr:rowOff>
    </xdr:to>
    <xdr:sp macro="" textlink="">
      <xdr:nvSpPr>
        <xdr:cNvPr id="610" name="楕円 609"/>
        <xdr:cNvSpPr/>
      </xdr:nvSpPr>
      <xdr:spPr>
        <a:xfrm>
          <a:off x="14541500" y="9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103105</xdr:rowOff>
    </xdr:from>
    <xdr:ext cx="534377" cy="259045"/>
    <xdr:sp macro="" textlink="">
      <xdr:nvSpPr>
        <xdr:cNvPr id="611" name="テキスト ボックス 610"/>
        <xdr:cNvSpPr txBox="1"/>
      </xdr:nvSpPr>
      <xdr:spPr>
        <a:xfrm>
          <a:off x="14325111" y="91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87384</xdr:rowOff>
    </xdr:from>
    <xdr:to>
      <xdr:col>72</xdr:col>
      <xdr:colOff>38100</xdr:colOff>
      <xdr:row>56</xdr:row>
      <xdr:rowOff>17534</xdr:rowOff>
    </xdr:to>
    <xdr:sp macro="" textlink="">
      <xdr:nvSpPr>
        <xdr:cNvPr id="612" name="楕円 611"/>
        <xdr:cNvSpPr/>
      </xdr:nvSpPr>
      <xdr:spPr>
        <a:xfrm>
          <a:off x="13652500" y="95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34061</xdr:rowOff>
    </xdr:from>
    <xdr:ext cx="534377" cy="259045"/>
    <xdr:sp macro="" textlink="">
      <xdr:nvSpPr>
        <xdr:cNvPr id="613" name="テキスト ボックス 612"/>
        <xdr:cNvSpPr txBox="1"/>
      </xdr:nvSpPr>
      <xdr:spPr>
        <a:xfrm>
          <a:off x="13436111" y="92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57361</xdr:rowOff>
    </xdr:from>
    <xdr:to>
      <xdr:col>67</xdr:col>
      <xdr:colOff>101600</xdr:colOff>
      <xdr:row>55</xdr:row>
      <xdr:rowOff>158961</xdr:rowOff>
    </xdr:to>
    <xdr:sp macro="" textlink="">
      <xdr:nvSpPr>
        <xdr:cNvPr id="614" name="楕円 613"/>
        <xdr:cNvSpPr/>
      </xdr:nvSpPr>
      <xdr:spPr>
        <a:xfrm>
          <a:off x="12763500" y="94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4038</xdr:rowOff>
    </xdr:from>
    <xdr:ext cx="534377" cy="259045"/>
    <xdr:sp macro="" textlink="">
      <xdr:nvSpPr>
        <xdr:cNvPr id="615" name="テキスト ボックス 614"/>
        <xdr:cNvSpPr txBox="1"/>
      </xdr:nvSpPr>
      <xdr:spPr>
        <a:xfrm>
          <a:off x="12547111" y="92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56440</xdr:rowOff>
    </xdr:from>
    <xdr:to>
      <xdr:col>85</xdr:col>
      <xdr:colOff>127000</xdr:colOff>
      <xdr:row>78</xdr:row>
      <xdr:rowOff>145774</xdr:rowOff>
    </xdr:to>
    <xdr:cxnSp macro="">
      <xdr:nvCxnSpPr>
        <xdr:cNvPr id="646" name="直線コネクタ 645"/>
        <xdr:cNvCxnSpPr/>
      </xdr:nvCxnSpPr>
      <xdr:spPr>
        <a:xfrm flipV="1">
          <a:off x="15481300" y="13429540"/>
          <a:ext cx="8382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122146</xdr:rowOff>
    </xdr:from>
    <xdr:to>
      <xdr:col>81</xdr:col>
      <xdr:colOff>50800</xdr:colOff>
      <xdr:row>78</xdr:row>
      <xdr:rowOff>145774</xdr:rowOff>
    </xdr:to>
    <xdr:cxnSp macro="">
      <xdr:nvCxnSpPr>
        <xdr:cNvPr id="649" name="直線コネクタ 648"/>
        <xdr:cNvCxnSpPr/>
      </xdr:nvCxnSpPr>
      <xdr:spPr>
        <a:xfrm>
          <a:off x="14592300" y="13495246"/>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60654</xdr:rowOff>
    </xdr:from>
    <xdr:to>
      <xdr:col>76</xdr:col>
      <xdr:colOff>114300</xdr:colOff>
      <xdr:row>78</xdr:row>
      <xdr:rowOff>122146</xdr:rowOff>
    </xdr:to>
    <xdr:cxnSp macro="">
      <xdr:nvCxnSpPr>
        <xdr:cNvPr id="652" name="直線コネクタ 651"/>
        <xdr:cNvCxnSpPr/>
      </xdr:nvCxnSpPr>
      <xdr:spPr>
        <a:xfrm>
          <a:off x="13703300" y="1343375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60654</xdr:rowOff>
    </xdr:from>
    <xdr:to>
      <xdr:col>71</xdr:col>
      <xdr:colOff>177800</xdr:colOff>
      <xdr:row>78</xdr:row>
      <xdr:rowOff>130491</xdr:rowOff>
    </xdr:to>
    <xdr:cxnSp macro="">
      <xdr:nvCxnSpPr>
        <xdr:cNvPr id="655" name="直線コネクタ 654"/>
        <xdr:cNvCxnSpPr/>
      </xdr:nvCxnSpPr>
      <xdr:spPr>
        <a:xfrm flipV="1">
          <a:off x="12814300" y="13433754"/>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5640</xdr:rowOff>
    </xdr:from>
    <xdr:to>
      <xdr:col>85</xdr:col>
      <xdr:colOff>177800</xdr:colOff>
      <xdr:row>78</xdr:row>
      <xdr:rowOff>107240</xdr:rowOff>
    </xdr:to>
    <xdr:sp macro="" textlink="">
      <xdr:nvSpPr>
        <xdr:cNvPr id="665" name="楕円 664"/>
        <xdr:cNvSpPr/>
      </xdr:nvSpPr>
      <xdr:spPr>
        <a:xfrm>
          <a:off x="162687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28517</xdr:rowOff>
    </xdr:from>
    <xdr:ext cx="534377" cy="259045"/>
    <xdr:sp macro="" textlink="">
      <xdr:nvSpPr>
        <xdr:cNvPr id="666" name="災害復旧費該当値テキスト"/>
        <xdr:cNvSpPr txBox="1"/>
      </xdr:nvSpPr>
      <xdr:spPr>
        <a:xfrm>
          <a:off x="16370300" y="132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94974</xdr:rowOff>
    </xdr:from>
    <xdr:to>
      <xdr:col>81</xdr:col>
      <xdr:colOff>101600</xdr:colOff>
      <xdr:row>79</xdr:row>
      <xdr:rowOff>25124</xdr:rowOff>
    </xdr:to>
    <xdr:sp macro="" textlink="">
      <xdr:nvSpPr>
        <xdr:cNvPr id="667" name="楕円 666"/>
        <xdr:cNvSpPr/>
      </xdr:nvSpPr>
      <xdr:spPr>
        <a:xfrm>
          <a:off x="15430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16251</xdr:rowOff>
    </xdr:from>
    <xdr:ext cx="469744" cy="259045"/>
    <xdr:sp macro="" textlink="">
      <xdr:nvSpPr>
        <xdr:cNvPr id="668" name="テキスト ボックス 667"/>
        <xdr:cNvSpPr txBox="1"/>
      </xdr:nvSpPr>
      <xdr:spPr>
        <a:xfrm>
          <a:off x="15246428" y="13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71346</xdr:rowOff>
    </xdr:from>
    <xdr:to>
      <xdr:col>76</xdr:col>
      <xdr:colOff>165100</xdr:colOff>
      <xdr:row>79</xdr:row>
      <xdr:rowOff>1496</xdr:rowOff>
    </xdr:to>
    <xdr:sp macro="" textlink="">
      <xdr:nvSpPr>
        <xdr:cNvPr id="669" name="楕円 668"/>
        <xdr:cNvSpPr/>
      </xdr:nvSpPr>
      <xdr:spPr>
        <a:xfrm>
          <a:off x="14541500" y="13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18023</xdr:rowOff>
    </xdr:from>
    <xdr:ext cx="469744" cy="259045"/>
    <xdr:sp macro="" textlink="">
      <xdr:nvSpPr>
        <xdr:cNvPr id="670" name="テキスト ボックス 669"/>
        <xdr:cNvSpPr txBox="1"/>
      </xdr:nvSpPr>
      <xdr:spPr>
        <a:xfrm>
          <a:off x="14357428" y="13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9854</xdr:rowOff>
    </xdr:from>
    <xdr:to>
      <xdr:col>72</xdr:col>
      <xdr:colOff>38100</xdr:colOff>
      <xdr:row>78</xdr:row>
      <xdr:rowOff>111454</xdr:rowOff>
    </xdr:to>
    <xdr:sp macro="" textlink="">
      <xdr:nvSpPr>
        <xdr:cNvPr id="671" name="楕円 670"/>
        <xdr:cNvSpPr/>
      </xdr:nvSpPr>
      <xdr:spPr>
        <a:xfrm>
          <a:off x="13652500" y="133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127981</xdr:rowOff>
    </xdr:from>
    <xdr:ext cx="534377" cy="259045"/>
    <xdr:sp macro="" textlink="">
      <xdr:nvSpPr>
        <xdr:cNvPr id="672" name="テキスト ボックス 671"/>
        <xdr:cNvSpPr txBox="1"/>
      </xdr:nvSpPr>
      <xdr:spPr>
        <a:xfrm>
          <a:off x="13436111" y="131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73" name="楕円 672"/>
        <xdr:cNvSpPr/>
      </xdr:nvSpPr>
      <xdr:spPr>
        <a:xfrm>
          <a:off x="12763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74" name="テキスト ボックス 673"/>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124583</xdr:rowOff>
    </xdr:from>
    <xdr:to>
      <xdr:col>85</xdr:col>
      <xdr:colOff>127000</xdr:colOff>
      <xdr:row>96</xdr:row>
      <xdr:rowOff>149448</xdr:rowOff>
    </xdr:to>
    <xdr:cxnSp macro="">
      <xdr:nvCxnSpPr>
        <xdr:cNvPr id="705" name="直線コネクタ 704"/>
        <xdr:cNvCxnSpPr/>
      </xdr:nvCxnSpPr>
      <xdr:spPr>
        <a:xfrm flipV="1">
          <a:off x="15481300" y="16583783"/>
          <a:ext cx="8382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141970</xdr:rowOff>
    </xdr:from>
    <xdr:to>
      <xdr:col>81</xdr:col>
      <xdr:colOff>50800</xdr:colOff>
      <xdr:row>96</xdr:row>
      <xdr:rowOff>149448</xdr:rowOff>
    </xdr:to>
    <xdr:cxnSp macro="">
      <xdr:nvCxnSpPr>
        <xdr:cNvPr id="708" name="直線コネクタ 707"/>
        <xdr:cNvCxnSpPr/>
      </xdr:nvCxnSpPr>
      <xdr:spPr>
        <a:xfrm>
          <a:off x="14592300" y="16601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70571</xdr:rowOff>
    </xdr:from>
    <xdr:to>
      <xdr:col>76</xdr:col>
      <xdr:colOff>114300</xdr:colOff>
      <xdr:row>96</xdr:row>
      <xdr:rowOff>141970</xdr:rowOff>
    </xdr:to>
    <xdr:cxnSp macro="">
      <xdr:nvCxnSpPr>
        <xdr:cNvPr id="711" name="直線コネクタ 710"/>
        <xdr:cNvCxnSpPr/>
      </xdr:nvCxnSpPr>
      <xdr:spPr>
        <a:xfrm>
          <a:off x="13703300" y="16529771"/>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27409</xdr:rowOff>
    </xdr:from>
    <xdr:to>
      <xdr:col>71</xdr:col>
      <xdr:colOff>177800</xdr:colOff>
      <xdr:row>96</xdr:row>
      <xdr:rowOff>70571</xdr:rowOff>
    </xdr:to>
    <xdr:cxnSp macro="">
      <xdr:nvCxnSpPr>
        <xdr:cNvPr id="714" name="直線コネクタ 713"/>
        <xdr:cNvCxnSpPr/>
      </xdr:nvCxnSpPr>
      <xdr:spPr>
        <a:xfrm>
          <a:off x="12814300" y="16486609"/>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73783</xdr:rowOff>
    </xdr:from>
    <xdr:to>
      <xdr:col>85</xdr:col>
      <xdr:colOff>177800</xdr:colOff>
      <xdr:row>97</xdr:row>
      <xdr:rowOff>3933</xdr:rowOff>
    </xdr:to>
    <xdr:sp macro="" textlink="">
      <xdr:nvSpPr>
        <xdr:cNvPr id="724" name="楕円 723"/>
        <xdr:cNvSpPr/>
      </xdr:nvSpPr>
      <xdr:spPr>
        <a:xfrm>
          <a:off x="16268700" y="1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96660</xdr:rowOff>
    </xdr:from>
    <xdr:ext cx="599010" cy="259045"/>
    <xdr:sp macro="" textlink="">
      <xdr:nvSpPr>
        <xdr:cNvPr id="725" name="公債費該当値テキスト"/>
        <xdr:cNvSpPr txBox="1"/>
      </xdr:nvSpPr>
      <xdr:spPr>
        <a:xfrm>
          <a:off x="16370300" y="163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98648</xdr:rowOff>
    </xdr:from>
    <xdr:to>
      <xdr:col>81</xdr:col>
      <xdr:colOff>101600</xdr:colOff>
      <xdr:row>97</xdr:row>
      <xdr:rowOff>28798</xdr:rowOff>
    </xdr:to>
    <xdr:sp macro="" textlink="">
      <xdr:nvSpPr>
        <xdr:cNvPr id="726" name="楕円 725"/>
        <xdr:cNvSpPr/>
      </xdr:nvSpPr>
      <xdr:spPr>
        <a:xfrm>
          <a:off x="15430500" y="16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45325</xdr:rowOff>
    </xdr:from>
    <xdr:ext cx="599010" cy="259045"/>
    <xdr:sp macro="" textlink="">
      <xdr:nvSpPr>
        <xdr:cNvPr id="727" name="テキスト ボックス 726"/>
        <xdr:cNvSpPr txBox="1"/>
      </xdr:nvSpPr>
      <xdr:spPr>
        <a:xfrm>
          <a:off x="15181795" y="163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91170</xdr:rowOff>
    </xdr:from>
    <xdr:to>
      <xdr:col>76</xdr:col>
      <xdr:colOff>165100</xdr:colOff>
      <xdr:row>97</xdr:row>
      <xdr:rowOff>21320</xdr:rowOff>
    </xdr:to>
    <xdr:sp macro="" textlink="">
      <xdr:nvSpPr>
        <xdr:cNvPr id="728" name="楕円 727"/>
        <xdr:cNvSpPr/>
      </xdr:nvSpPr>
      <xdr:spPr>
        <a:xfrm>
          <a:off x="14541500" y="16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37847</xdr:rowOff>
    </xdr:from>
    <xdr:ext cx="599010" cy="259045"/>
    <xdr:sp macro="" textlink="">
      <xdr:nvSpPr>
        <xdr:cNvPr id="729" name="テキスト ボックス 728"/>
        <xdr:cNvSpPr txBox="1"/>
      </xdr:nvSpPr>
      <xdr:spPr>
        <a:xfrm>
          <a:off x="14292795" y="163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19771</xdr:rowOff>
    </xdr:from>
    <xdr:to>
      <xdr:col>72</xdr:col>
      <xdr:colOff>38100</xdr:colOff>
      <xdr:row>96</xdr:row>
      <xdr:rowOff>121371</xdr:rowOff>
    </xdr:to>
    <xdr:sp macro="" textlink="">
      <xdr:nvSpPr>
        <xdr:cNvPr id="730" name="楕円 729"/>
        <xdr:cNvSpPr/>
      </xdr:nvSpPr>
      <xdr:spPr>
        <a:xfrm>
          <a:off x="13652500" y="164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137898</xdr:rowOff>
    </xdr:from>
    <xdr:ext cx="599010" cy="259045"/>
    <xdr:sp macro="" textlink="">
      <xdr:nvSpPr>
        <xdr:cNvPr id="731" name="テキスト ボックス 730"/>
        <xdr:cNvSpPr txBox="1"/>
      </xdr:nvSpPr>
      <xdr:spPr>
        <a:xfrm>
          <a:off x="13403795" y="162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148059</xdr:rowOff>
    </xdr:from>
    <xdr:to>
      <xdr:col>67</xdr:col>
      <xdr:colOff>101600</xdr:colOff>
      <xdr:row>96</xdr:row>
      <xdr:rowOff>78209</xdr:rowOff>
    </xdr:to>
    <xdr:sp macro="" textlink="">
      <xdr:nvSpPr>
        <xdr:cNvPr id="732" name="楕円 731"/>
        <xdr:cNvSpPr/>
      </xdr:nvSpPr>
      <xdr:spPr>
        <a:xfrm>
          <a:off x="12763500" y="16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94736</xdr:rowOff>
    </xdr:from>
    <xdr:ext cx="599010" cy="259045"/>
    <xdr:sp macro="" textlink="">
      <xdr:nvSpPr>
        <xdr:cNvPr id="733" name="テキスト ボックス 732"/>
        <xdr:cNvSpPr txBox="1"/>
      </xdr:nvSpPr>
      <xdr:spPr>
        <a:xfrm>
          <a:off x="12514795" y="1621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151511</xdr:rowOff>
    </xdr:from>
    <xdr:to>
      <xdr:col>116</xdr:col>
      <xdr:colOff>63500</xdr:colOff>
      <xdr:row>38</xdr:row>
      <xdr:rowOff>166942</xdr:rowOff>
    </xdr:to>
    <xdr:cxnSp macro="">
      <xdr:nvCxnSpPr>
        <xdr:cNvPr id="762" name="直線コネクタ 761"/>
        <xdr:cNvCxnSpPr/>
      </xdr:nvCxnSpPr>
      <xdr:spPr>
        <a:xfrm>
          <a:off x="21323300" y="666661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133604</xdr:rowOff>
    </xdr:from>
    <xdr:to>
      <xdr:col>111</xdr:col>
      <xdr:colOff>177800</xdr:colOff>
      <xdr:row>38</xdr:row>
      <xdr:rowOff>151511</xdr:rowOff>
    </xdr:to>
    <xdr:cxnSp macro="">
      <xdr:nvCxnSpPr>
        <xdr:cNvPr id="765" name="直線コネクタ 764"/>
        <xdr:cNvCxnSpPr/>
      </xdr:nvCxnSpPr>
      <xdr:spPr>
        <a:xfrm>
          <a:off x="20434300" y="664870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133604</xdr:rowOff>
    </xdr:from>
    <xdr:to>
      <xdr:col>107</xdr:col>
      <xdr:colOff>50800</xdr:colOff>
      <xdr:row>38</xdr:row>
      <xdr:rowOff>133604</xdr:rowOff>
    </xdr:to>
    <xdr:cxnSp macro="">
      <xdr:nvCxnSpPr>
        <xdr:cNvPr id="768" name="直線コネクタ 767"/>
        <xdr:cNvCxnSpPr/>
      </xdr:nvCxnSpPr>
      <xdr:spPr>
        <a:xfrm>
          <a:off x="19545300" y="664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38735</xdr:rowOff>
    </xdr:from>
    <xdr:to>
      <xdr:col>102</xdr:col>
      <xdr:colOff>114300</xdr:colOff>
      <xdr:row>38</xdr:row>
      <xdr:rowOff>133604</xdr:rowOff>
    </xdr:to>
    <xdr:cxnSp macro="">
      <xdr:nvCxnSpPr>
        <xdr:cNvPr id="771" name="直線コネクタ 770"/>
        <xdr:cNvCxnSpPr/>
      </xdr:nvCxnSpPr>
      <xdr:spPr>
        <a:xfrm>
          <a:off x="18656300" y="6382385"/>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116142</xdr:rowOff>
    </xdr:from>
    <xdr:to>
      <xdr:col>116</xdr:col>
      <xdr:colOff>114300</xdr:colOff>
      <xdr:row>39</xdr:row>
      <xdr:rowOff>46292</xdr:rowOff>
    </xdr:to>
    <xdr:sp macro="" textlink="">
      <xdr:nvSpPr>
        <xdr:cNvPr id="781" name="楕円 780"/>
        <xdr:cNvSpPr/>
      </xdr:nvSpPr>
      <xdr:spPr>
        <a:xfrm>
          <a:off x="221107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75518</xdr:rowOff>
    </xdr:from>
    <xdr:ext cx="378565" cy="259045"/>
    <xdr:sp macro="" textlink="">
      <xdr:nvSpPr>
        <xdr:cNvPr id="782" name="諸支出金該当値テキスト"/>
        <xdr:cNvSpPr txBox="1"/>
      </xdr:nvSpPr>
      <xdr:spPr>
        <a:xfrm>
          <a:off x="22212300" y="641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100711</xdr:rowOff>
    </xdr:from>
    <xdr:to>
      <xdr:col>112</xdr:col>
      <xdr:colOff>38100</xdr:colOff>
      <xdr:row>39</xdr:row>
      <xdr:rowOff>30861</xdr:rowOff>
    </xdr:to>
    <xdr:sp macro="" textlink="">
      <xdr:nvSpPr>
        <xdr:cNvPr id="783" name="楕円 782"/>
        <xdr:cNvSpPr/>
      </xdr:nvSpPr>
      <xdr:spPr>
        <a:xfrm>
          <a:off x="21272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47388</xdr:rowOff>
    </xdr:from>
    <xdr:ext cx="378565" cy="259045"/>
    <xdr:sp macro="" textlink="">
      <xdr:nvSpPr>
        <xdr:cNvPr id="784" name="テキスト ボックス 783"/>
        <xdr:cNvSpPr txBox="1"/>
      </xdr:nvSpPr>
      <xdr:spPr>
        <a:xfrm>
          <a:off x="21134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82804</xdr:rowOff>
    </xdr:from>
    <xdr:to>
      <xdr:col>107</xdr:col>
      <xdr:colOff>101600</xdr:colOff>
      <xdr:row>39</xdr:row>
      <xdr:rowOff>12954</xdr:rowOff>
    </xdr:to>
    <xdr:sp macro="" textlink="">
      <xdr:nvSpPr>
        <xdr:cNvPr id="785" name="楕円 784"/>
        <xdr:cNvSpPr/>
      </xdr:nvSpPr>
      <xdr:spPr>
        <a:xfrm>
          <a:off x="20383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29481</xdr:rowOff>
    </xdr:from>
    <xdr:ext cx="378565" cy="259045"/>
    <xdr:sp macro="" textlink="">
      <xdr:nvSpPr>
        <xdr:cNvPr id="786" name="テキスト ボックス 785"/>
        <xdr:cNvSpPr txBox="1"/>
      </xdr:nvSpPr>
      <xdr:spPr>
        <a:xfrm>
          <a:off x="20245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82804</xdr:rowOff>
    </xdr:from>
    <xdr:to>
      <xdr:col>102</xdr:col>
      <xdr:colOff>165100</xdr:colOff>
      <xdr:row>39</xdr:row>
      <xdr:rowOff>12954</xdr:rowOff>
    </xdr:to>
    <xdr:sp macro="" textlink="">
      <xdr:nvSpPr>
        <xdr:cNvPr id="787" name="楕円 786"/>
        <xdr:cNvSpPr/>
      </xdr:nvSpPr>
      <xdr:spPr>
        <a:xfrm>
          <a:off x="19494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29481</xdr:rowOff>
    </xdr:from>
    <xdr:ext cx="378565" cy="259045"/>
    <xdr:sp macro="" textlink="">
      <xdr:nvSpPr>
        <xdr:cNvPr id="788" name="テキスト ボックス 787"/>
        <xdr:cNvSpPr txBox="1"/>
      </xdr:nvSpPr>
      <xdr:spPr>
        <a:xfrm>
          <a:off x="19356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159385</xdr:rowOff>
    </xdr:from>
    <xdr:to>
      <xdr:col>98</xdr:col>
      <xdr:colOff>38100</xdr:colOff>
      <xdr:row>37</xdr:row>
      <xdr:rowOff>89535</xdr:rowOff>
    </xdr:to>
    <xdr:sp macro="" textlink="">
      <xdr:nvSpPr>
        <xdr:cNvPr id="789" name="楕円 788"/>
        <xdr:cNvSpPr/>
      </xdr:nvSpPr>
      <xdr:spPr>
        <a:xfrm>
          <a:off x="18605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106062</xdr:rowOff>
    </xdr:from>
    <xdr:ext cx="469744" cy="259045"/>
    <xdr:sp macro="" textlink="">
      <xdr:nvSpPr>
        <xdr:cNvPr id="790" name="テキスト ボックス 789"/>
        <xdr:cNvSpPr txBox="1"/>
      </xdr:nvSpPr>
      <xdr:spPr>
        <a:xfrm>
          <a:off x="18421428"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総務費の減額については、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職員退職手当組合負担金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農林水産業費については、漁港整備に係る費用が多額となっている他、農林水産品の輸送コスト助成や有害鳥獣対策にも多額の費用を要している。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土木費の減額については、市道改良事業費の減、都市再生事業の減が主な要因である。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教育費の増額については、博物館建設事業費の増が主な要因である。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適切な財源確保による取り崩しの回避、公有財産売払収入の積み立て等により財政調整基金残高が増加しているが、普通交付税の合併算定替終了等により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全会計において、赤字及び資金不足となっている会計はなく、連結実質赤字額はない。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各会計の黒字額については、年度によって多少の増減はあるものの、概ね同規模で推移している。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今後も水道料金等の適正化を図るとともに健全な財政運営に努めていく。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096_&#23550;&#39340;&#24066;_2019%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195417</v>
          </cell>
          <cell r="F3">
            <v>85459</v>
          </cell>
        </row>
        <row r="5">
          <cell r="A5" t="str">
            <v xml:space="preserve"> H28</v>
          </cell>
          <cell r="D5">
            <v>179730</v>
          </cell>
          <cell r="F5">
            <v>83280</v>
          </cell>
        </row>
        <row r="7">
          <cell r="A7" t="str">
            <v xml:space="preserve"> H29</v>
          </cell>
          <cell r="D7">
            <v>216484</v>
          </cell>
          <cell r="F7">
            <v>88968</v>
          </cell>
        </row>
        <row r="9">
          <cell r="A9" t="str">
            <v xml:space="preserve"> H30</v>
          </cell>
          <cell r="D9">
            <v>228057</v>
          </cell>
          <cell r="F9">
            <v>85173</v>
          </cell>
        </row>
        <row r="11">
          <cell r="A11" t="str">
            <v xml:space="preserve"> R01</v>
          </cell>
          <cell r="D11">
            <v>247637</v>
          </cell>
          <cell r="F11">
            <v>94081</v>
          </cell>
        </row>
        <row r="18">
          <cell r="B18" t="str">
            <v>H27</v>
          </cell>
          <cell r="C18" t="str">
            <v>H28</v>
          </cell>
          <cell r="D18" t="str">
            <v>H29</v>
          </cell>
          <cell r="E18" t="str">
            <v>H30</v>
          </cell>
          <cell r="F18" t="str">
            <v>R01</v>
          </cell>
        </row>
        <row r="19">
          <cell r="A19" t="str">
            <v>実質収支額</v>
          </cell>
          <cell r="B19">
            <v>1.89</v>
          </cell>
          <cell r="C19">
            <v>1.46</v>
          </cell>
          <cell r="D19">
            <v>2.68</v>
          </cell>
          <cell r="E19">
            <v>4.08</v>
          </cell>
          <cell r="F19">
            <v>4.1500000000000004</v>
          </cell>
        </row>
        <row r="20">
          <cell r="A20" t="str">
            <v>財政調整基金残高</v>
          </cell>
          <cell r="B20">
            <v>15.02</v>
          </cell>
          <cell r="C20">
            <v>16.54</v>
          </cell>
          <cell r="D20">
            <v>13.15</v>
          </cell>
          <cell r="E20">
            <v>13.19</v>
          </cell>
          <cell r="F20">
            <v>14.31</v>
          </cell>
        </row>
        <row r="21">
          <cell r="A21" t="str">
            <v>実質単年度収支</v>
          </cell>
          <cell r="B21">
            <v>2.41</v>
          </cell>
          <cell r="C21">
            <v>1.06</v>
          </cell>
          <cell r="D21">
            <v>-2.82</v>
          </cell>
          <cell r="E21">
            <v>-0.43</v>
          </cell>
          <cell r="F21">
            <v>1.03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0.13</v>
          </cell>
          <cell r="D27" t="e">
            <v>#N/A</v>
          </cell>
          <cell r="E27">
            <v>0.06</v>
          </cell>
          <cell r="F27" t="e">
            <v>#N/A</v>
          </cell>
          <cell r="G27">
            <v>0.17</v>
          </cell>
          <cell r="H27" t="e">
            <v>#N/A</v>
          </cell>
          <cell r="I27">
            <v>0</v>
          </cell>
          <cell r="J27" t="e">
            <v>#VALUE!</v>
          </cell>
          <cell r="K27" t="e">
            <v>#VALUE!</v>
          </cell>
        </row>
        <row r="28">
          <cell r="A28" t="str">
            <v>その他会計（赤字）</v>
          </cell>
          <cell r="B28" t="e">
            <v>#VALUE!</v>
          </cell>
          <cell r="C28" t="e">
            <v>#VALUE!</v>
          </cell>
          <cell r="D28">
            <v>0.13</v>
          </cell>
          <cell r="E28" t="e">
            <v>#N/A</v>
          </cell>
          <cell r="F28" t="e">
            <v>#VALUE!</v>
          </cell>
          <cell r="G28" t="e">
            <v>#VALUE!</v>
          </cell>
          <cell r="H28" t="e">
            <v>#VALUE!</v>
          </cell>
          <cell r="I28" t="e">
            <v>#VALUE!</v>
          </cell>
          <cell r="J28" t="e">
            <v>#VALUE!</v>
          </cell>
          <cell r="K28" t="e">
            <v>#VALUE!</v>
          </cell>
        </row>
        <row r="29">
          <cell r="A29" t="str">
            <v>集落排水処理施設特別会計</v>
          </cell>
          <cell r="B29" t="e">
            <v>#N/A</v>
          </cell>
          <cell r="C29">
            <v>0</v>
          </cell>
          <cell r="D29" t="e">
            <v>#N/A</v>
          </cell>
          <cell r="E29">
            <v>0</v>
          </cell>
          <cell r="F29" t="e">
            <v>#N/A</v>
          </cell>
          <cell r="G29">
            <v>0</v>
          </cell>
          <cell r="H29" t="e">
            <v>#N/A</v>
          </cell>
          <cell r="I29">
            <v>0</v>
          </cell>
          <cell r="J29" t="e">
            <v>#N/A</v>
          </cell>
          <cell r="K29">
            <v>0</v>
          </cell>
        </row>
        <row r="30">
          <cell r="A30" t="str">
            <v>旅客定期航路事業特別会計</v>
          </cell>
          <cell r="B30" t="e">
            <v>#N/A</v>
          </cell>
          <cell r="C30">
            <v>0</v>
          </cell>
          <cell r="D30" t="e">
            <v>#N/A</v>
          </cell>
          <cell r="E30">
            <v>0</v>
          </cell>
          <cell r="F30" t="e">
            <v>#N/A</v>
          </cell>
          <cell r="G30">
            <v>0</v>
          </cell>
          <cell r="H30" t="e">
            <v>#N/A</v>
          </cell>
          <cell r="I30">
            <v>0</v>
          </cell>
          <cell r="J30" t="e">
            <v>#N/A</v>
          </cell>
          <cell r="K30">
            <v>0</v>
          </cell>
        </row>
        <row r="31">
          <cell r="A31" t="str">
            <v>診療所特別会計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0.01</v>
          </cell>
          <cell r="D32" t="e">
            <v>#N/A</v>
          </cell>
          <cell r="E32">
            <v>0.01</v>
          </cell>
          <cell r="F32" t="e">
            <v>#N/A</v>
          </cell>
          <cell r="G32">
            <v>0.01</v>
          </cell>
          <cell r="H32" t="e">
            <v>#N/A</v>
          </cell>
          <cell r="I32">
            <v>0.01</v>
          </cell>
          <cell r="J32" t="e">
            <v>#N/A</v>
          </cell>
          <cell r="K32">
            <v>0.01</v>
          </cell>
        </row>
        <row r="33">
          <cell r="A33" t="str">
            <v>国民健康保険特別会計</v>
          </cell>
          <cell r="B33" t="e">
            <v>#N/A</v>
          </cell>
          <cell r="C33">
            <v>0.56999999999999995</v>
          </cell>
          <cell r="D33" t="e">
            <v>#N/A</v>
          </cell>
          <cell r="E33">
            <v>0.2</v>
          </cell>
          <cell r="F33" t="e">
            <v>#N/A</v>
          </cell>
          <cell r="G33">
            <v>0.48</v>
          </cell>
          <cell r="H33" t="e">
            <v>#N/A</v>
          </cell>
          <cell r="I33">
            <v>0.62</v>
          </cell>
          <cell r="J33" t="e">
            <v>#N/A</v>
          </cell>
          <cell r="K33">
            <v>0.06</v>
          </cell>
        </row>
        <row r="34">
          <cell r="A34" t="str">
            <v>介護保険特別会計</v>
          </cell>
          <cell r="B34" t="e">
            <v>#N/A</v>
          </cell>
          <cell r="C34">
            <v>0.3</v>
          </cell>
          <cell r="D34" t="e">
            <v>#N/A</v>
          </cell>
          <cell r="E34">
            <v>0.46</v>
          </cell>
          <cell r="F34" t="e">
            <v>#N/A</v>
          </cell>
          <cell r="G34">
            <v>0.01</v>
          </cell>
          <cell r="H34" t="e">
            <v>#N/A</v>
          </cell>
          <cell r="I34">
            <v>0.87</v>
          </cell>
          <cell r="J34" t="e">
            <v>#N/A</v>
          </cell>
          <cell r="K34">
            <v>0.54</v>
          </cell>
        </row>
        <row r="35">
          <cell r="A35" t="str">
            <v>一般会計</v>
          </cell>
          <cell r="B35" t="e">
            <v>#N/A</v>
          </cell>
          <cell r="C35">
            <v>1.88</v>
          </cell>
          <cell r="D35" t="e">
            <v>#N/A</v>
          </cell>
          <cell r="E35">
            <v>1.45</v>
          </cell>
          <cell r="F35" t="e">
            <v>#N/A</v>
          </cell>
          <cell r="G35">
            <v>2.67</v>
          </cell>
          <cell r="H35" t="e">
            <v>#N/A</v>
          </cell>
          <cell r="I35">
            <v>4.07</v>
          </cell>
          <cell r="J35" t="e">
            <v>#N/A</v>
          </cell>
          <cell r="K35">
            <v>4.13</v>
          </cell>
        </row>
        <row r="36">
          <cell r="A36" t="str">
            <v>水道事業会計</v>
          </cell>
          <cell r="B36" t="e">
            <v>#N/A</v>
          </cell>
          <cell r="C36">
            <v>3.05</v>
          </cell>
          <cell r="D36" t="e">
            <v>#N/A</v>
          </cell>
          <cell r="E36">
            <v>3.38</v>
          </cell>
          <cell r="F36" t="e">
            <v>#N/A</v>
          </cell>
          <cell r="G36">
            <v>4.3</v>
          </cell>
          <cell r="H36" t="e">
            <v>#N/A</v>
          </cell>
          <cell r="I36">
            <v>4.67</v>
          </cell>
          <cell r="J36" t="e">
            <v>#N/A</v>
          </cell>
          <cell r="K36">
            <v>4.6900000000000004</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4430</v>
          </cell>
          <cell r="G42">
            <v>4129</v>
          </cell>
          <cell r="J42">
            <v>4105</v>
          </cell>
          <cell r="M42">
            <v>3992</v>
          </cell>
          <cell r="P42">
            <v>4072</v>
          </cell>
        </row>
        <row r="43">
          <cell r="A43" t="str">
            <v>一時借入金の利子</v>
          </cell>
          <cell r="B43">
            <v>8</v>
          </cell>
          <cell r="E43">
            <v>4</v>
          </cell>
          <cell r="H43">
            <v>4</v>
          </cell>
          <cell r="K43">
            <v>1</v>
          </cell>
          <cell r="N43">
            <v>1</v>
          </cell>
        </row>
        <row r="44">
          <cell r="A44" t="str">
            <v>債務負担行為に基づく支出額</v>
          </cell>
          <cell r="B44">
            <v>0</v>
          </cell>
          <cell r="E44">
            <v>0</v>
          </cell>
          <cell r="H44" t="str">
            <v>-</v>
          </cell>
          <cell r="K44" t="str">
            <v>-</v>
          </cell>
          <cell r="N44" t="str">
            <v>-</v>
          </cell>
        </row>
        <row r="45">
          <cell r="A45" t="str">
            <v>組合等が起こした地方債の元利償還金に対する負担金等</v>
          </cell>
          <cell r="B45">
            <v>120</v>
          </cell>
          <cell r="E45">
            <v>78</v>
          </cell>
          <cell r="H45">
            <v>84</v>
          </cell>
          <cell r="K45">
            <v>83</v>
          </cell>
          <cell r="N45">
            <v>73</v>
          </cell>
        </row>
        <row r="46">
          <cell r="A46" t="str">
            <v>公営企業債の元利償還金に対する繰入金</v>
          </cell>
          <cell r="B46">
            <v>316</v>
          </cell>
          <cell r="E46">
            <v>280</v>
          </cell>
          <cell r="H46">
            <v>246</v>
          </cell>
          <cell r="K46">
            <v>266</v>
          </cell>
          <cell r="N46">
            <v>248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5326</v>
          </cell>
          <cell r="E49">
            <v>4989</v>
          </cell>
          <cell r="H49">
            <v>4529</v>
          </cell>
          <cell r="K49">
            <v>4402</v>
          </cell>
          <cell r="N49">
            <v>4544</v>
          </cell>
        </row>
        <row r="50">
          <cell r="A50" t="str">
            <v>実質公債費比率の分子</v>
          </cell>
          <cell r="B50" t="e">
            <v>#N/A</v>
          </cell>
          <cell r="C50">
            <v>1340</v>
          </cell>
          <cell r="D50" t="e">
            <v>#N/A</v>
          </cell>
          <cell r="E50" t="e">
            <v>#N/A</v>
          </cell>
          <cell r="F50">
            <v>1222</v>
          </cell>
          <cell r="G50" t="e">
            <v>#N/A</v>
          </cell>
          <cell r="H50" t="e">
            <v>#N/A</v>
          </cell>
          <cell r="I50">
            <v>758</v>
          </cell>
          <cell r="J50" t="e">
            <v>#N/A</v>
          </cell>
          <cell r="K50" t="e">
            <v>#N/A</v>
          </cell>
          <cell r="L50">
            <v>760</v>
          </cell>
          <cell r="M50" t="e">
            <v>#N/A</v>
          </cell>
          <cell r="N50" t="e">
            <v>#N/A</v>
          </cell>
          <cell r="O50">
            <v>794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37965</v>
          </cell>
          <cell r="G56">
            <v>36605</v>
          </cell>
          <cell r="J56">
            <v>35055</v>
          </cell>
          <cell r="M56">
            <v>35329</v>
          </cell>
          <cell r="P56">
            <v>35113</v>
          </cell>
        </row>
        <row r="57">
          <cell r="A57" t="str">
            <v>充当可能特定歳入</v>
          </cell>
          <cell r="D57">
            <v>787</v>
          </cell>
          <cell r="G57">
            <v>1169</v>
          </cell>
          <cell r="J57">
            <v>1182</v>
          </cell>
          <cell r="M57">
            <v>1143</v>
          </cell>
          <cell r="P57">
            <v>1074</v>
          </cell>
        </row>
        <row r="58">
          <cell r="A58" t="str">
            <v>充当可能基金</v>
          </cell>
          <cell r="D58">
            <v>10773</v>
          </cell>
          <cell r="G58">
            <v>10935</v>
          </cell>
          <cell r="J58">
            <v>11226</v>
          </cell>
          <cell r="M58">
            <v>11243</v>
          </cell>
          <cell r="P58">
            <v>11689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138</v>
          </cell>
          <cell r="E61">
            <v>130</v>
          </cell>
          <cell r="H61">
            <v>121</v>
          </cell>
          <cell r="K61">
            <v>112</v>
          </cell>
          <cell r="N61">
            <v>106</v>
          </cell>
        </row>
        <row r="62">
          <cell r="A62" t="str">
            <v>退職手当負担見込額</v>
          </cell>
          <cell r="B62">
            <v>1489</v>
          </cell>
          <cell r="E62">
            <v>1838</v>
          </cell>
          <cell r="H62">
            <v>1932</v>
          </cell>
          <cell r="K62">
            <v>2058</v>
          </cell>
          <cell r="N62">
            <v>2085</v>
          </cell>
        </row>
        <row r="63">
          <cell r="A63" t="str">
            <v>組合等負担等見込額</v>
          </cell>
          <cell r="B63">
            <v>1306</v>
          </cell>
          <cell r="E63">
            <v>1220</v>
          </cell>
          <cell r="H63">
            <v>1139</v>
          </cell>
          <cell r="K63">
            <v>1084</v>
          </cell>
          <cell r="N63">
            <v>1093</v>
          </cell>
        </row>
        <row r="64">
          <cell r="A64" t="str">
            <v>公営企業債等繰入見込額</v>
          </cell>
          <cell r="B64">
            <v>2732</v>
          </cell>
          <cell r="E64">
            <v>2651</v>
          </cell>
          <cell r="H64">
            <v>2586</v>
          </cell>
          <cell r="K64">
            <v>2480</v>
          </cell>
          <cell r="N64">
            <v>2376</v>
          </cell>
        </row>
        <row r="65">
          <cell r="A65" t="str">
            <v>債務負担行為に基づく支出予定額</v>
          </cell>
          <cell r="B65">
            <v>326</v>
          </cell>
          <cell r="E65">
            <v>170</v>
          </cell>
          <cell r="H65">
            <v>159</v>
          </cell>
          <cell r="K65">
            <v>148</v>
          </cell>
          <cell r="N65">
            <v>137</v>
          </cell>
        </row>
        <row r="66">
          <cell r="A66" t="str">
            <v>一般会計等に係る地方債の現在高</v>
          </cell>
          <cell r="B66">
            <v>45600</v>
          </cell>
          <cell r="E66">
            <v>44629</v>
          </cell>
          <cell r="H66">
            <v>43923</v>
          </cell>
          <cell r="K66">
            <v>44196</v>
          </cell>
          <cell r="N66">
            <v>44442</v>
          </cell>
        </row>
        <row r="67">
          <cell r="A67" t="str">
            <v>将来負担比率の分子</v>
          </cell>
          <cell r="B67" t="e">
            <v>#N/A</v>
          </cell>
          <cell r="C67">
            <v>2067</v>
          </cell>
          <cell r="D67" t="e">
            <v>#N/A</v>
          </cell>
          <cell r="E67" t="e">
            <v>#N/A</v>
          </cell>
          <cell r="F67">
            <v>1929</v>
          </cell>
          <cell r="G67" t="e">
            <v>#N/A</v>
          </cell>
          <cell r="H67" t="e">
            <v>#N/A</v>
          </cell>
          <cell r="I67">
            <v>2397</v>
          </cell>
          <cell r="J67" t="e">
            <v>#N/A</v>
          </cell>
          <cell r="K67" t="e">
            <v>#N/A</v>
          </cell>
          <cell r="L67">
            <v>2363</v>
          </cell>
          <cell r="M67" t="e">
            <v>#N/A</v>
          </cell>
          <cell r="N67" t="e">
            <v>#N/A</v>
          </cell>
          <cell r="O67">
            <v>2362</v>
          </cell>
          <cell r="P67" t="e">
            <v>#N/A</v>
          </cell>
        </row>
        <row r="71">
          <cell r="B71" t="str">
            <v>H29</v>
          </cell>
          <cell r="C71" t="str">
            <v>H30</v>
          </cell>
          <cell r="D71" t="str">
            <v>R01</v>
          </cell>
        </row>
        <row r="72">
          <cell r="A72" t="str">
            <v>財政調整基金</v>
          </cell>
          <cell r="B72">
            <v>2306</v>
          </cell>
          <cell r="C72">
            <v>2247</v>
          </cell>
          <cell r="D72">
            <v>2417</v>
          </cell>
        </row>
        <row r="73">
          <cell r="A73" t="str">
            <v>減債基金</v>
          </cell>
          <cell r="B73">
            <v>4049</v>
          </cell>
          <cell r="C73">
            <v>4349</v>
          </cell>
          <cell r="D73">
            <v>4509</v>
          </cell>
        </row>
        <row r="74">
          <cell r="A74" t="str">
            <v>その他特定目的基金</v>
          </cell>
          <cell r="B74">
            <v>8755</v>
          </cell>
          <cell r="C74">
            <v>8471</v>
          </cell>
          <cell r="D74">
            <v>8365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9" sqref="B9:K11"/>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33261701</v>
      </c>
      <c r="BO4" s="96"/>
      <c r="BP4" s="96"/>
      <c r="BQ4" s="96"/>
      <c r="BR4" s="96"/>
      <c r="BS4" s="96"/>
      <c r="BT4" s="96"/>
      <c r="BU4" s="97"/>
      <c r="BV4" s="95">
        <v>32497322</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4.0999999999999996</v>
      </c>
      <c r="CU4" s="102"/>
      <c r="CV4" s="102"/>
      <c r="CW4" s="102"/>
      <c r="CX4" s="102"/>
      <c r="CY4" s="102"/>
      <c r="CZ4" s="102"/>
      <c r="DA4" s="103"/>
      <c r="DB4" s="101">
        <v>4.0999999999999996</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32107142</v>
      </c>
      <c r="BO5" s="118"/>
      <c r="BP5" s="118"/>
      <c r="BQ5" s="118"/>
      <c r="BR5" s="118"/>
      <c r="BS5" s="118"/>
      <c r="BT5" s="118"/>
      <c r="BU5" s="119"/>
      <c r="BV5" s="117">
        <v>31208277</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87.4</v>
      </c>
      <c r="CU5" s="124"/>
      <c r="CV5" s="124"/>
      <c r="CW5" s="124"/>
      <c r="CX5" s="124"/>
      <c r="CY5" s="124"/>
      <c r="CZ5" s="124"/>
      <c r="DA5" s="125"/>
      <c r="DB5" s="123">
        <v>86.8</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1154559</v>
      </c>
      <c r="BO6" s="118"/>
      <c r="BP6" s="118"/>
      <c r="BQ6" s="118"/>
      <c r="BR6" s="118"/>
      <c r="BS6" s="118"/>
      <c r="BT6" s="118"/>
      <c r="BU6" s="119"/>
      <c r="BV6" s="117">
        <v>1289045</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89.9</v>
      </c>
      <c r="CU6" s="137"/>
      <c r="CV6" s="137"/>
      <c r="CW6" s="137"/>
      <c r="CX6" s="137"/>
      <c r="CY6" s="137"/>
      <c r="CZ6" s="137"/>
      <c r="DA6" s="138"/>
      <c r="DB6" s="136">
        <v>90.1</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45</v>
      </c>
      <c r="AV7" s="113"/>
      <c r="AW7" s="113"/>
      <c r="AX7" s="113"/>
      <c r="AY7" s="114" t="s">
        <v>46</v>
      </c>
      <c r="AZ7" s="115"/>
      <c r="BA7" s="115"/>
      <c r="BB7" s="115"/>
      <c r="BC7" s="115"/>
      <c r="BD7" s="115"/>
      <c r="BE7" s="115"/>
      <c r="BF7" s="115"/>
      <c r="BG7" s="115"/>
      <c r="BH7" s="115"/>
      <c r="BI7" s="115"/>
      <c r="BJ7" s="115"/>
      <c r="BK7" s="115"/>
      <c r="BL7" s="115"/>
      <c r="BM7" s="116"/>
      <c r="BN7" s="117">
        <v>454429</v>
      </c>
      <c r="BO7" s="118"/>
      <c r="BP7" s="118"/>
      <c r="BQ7" s="118"/>
      <c r="BR7" s="118"/>
      <c r="BS7" s="118"/>
      <c r="BT7" s="118"/>
      <c r="BU7" s="119"/>
      <c r="BV7" s="117">
        <v>593570</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16886655</v>
      </c>
      <c r="CU7" s="118"/>
      <c r="CV7" s="118"/>
      <c r="CW7" s="118"/>
      <c r="CX7" s="118"/>
      <c r="CY7" s="118"/>
      <c r="CZ7" s="118"/>
      <c r="DA7" s="119"/>
      <c r="DB7" s="117">
        <v>17034385</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34</v>
      </c>
      <c r="AV8" s="113"/>
      <c r="AW8" s="113"/>
      <c r="AX8" s="113"/>
      <c r="AY8" s="114" t="s">
        <v>49</v>
      </c>
      <c r="AZ8" s="115"/>
      <c r="BA8" s="115"/>
      <c r="BB8" s="115"/>
      <c r="BC8" s="115"/>
      <c r="BD8" s="115"/>
      <c r="BE8" s="115"/>
      <c r="BF8" s="115"/>
      <c r="BG8" s="115"/>
      <c r="BH8" s="115"/>
      <c r="BI8" s="115"/>
      <c r="BJ8" s="115"/>
      <c r="BK8" s="115"/>
      <c r="BL8" s="115"/>
      <c r="BM8" s="116"/>
      <c r="BN8" s="117">
        <v>700130</v>
      </c>
      <c r="BO8" s="118"/>
      <c r="BP8" s="118"/>
      <c r="BQ8" s="118"/>
      <c r="BR8" s="118"/>
      <c r="BS8" s="118"/>
      <c r="BT8" s="118"/>
      <c r="BU8" s="119"/>
      <c r="BV8" s="117">
        <v>695475</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0.19</v>
      </c>
      <c r="CU8" s="153"/>
      <c r="CV8" s="153"/>
      <c r="CW8" s="153"/>
      <c r="CX8" s="153"/>
      <c r="CY8" s="153"/>
      <c r="CZ8" s="153"/>
      <c r="DA8" s="154"/>
      <c r="DB8" s="152">
        <v>0.19</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31457</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4655</v>
      </c>
      <c r="BO9" s="118"/>
      <c r="BP9" s="118"/>
      <c r="BQ9" s="118"/>
      <c r="BR9" s="118"/>
      <c r="BS9" s="118"/>
      <c r="BT9" s="118"/>
      <c r="BU9" s="119"/>
      <c r="BV9" s="117">
        <v>225800</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22.7</v>
      </c>
      <c r="CU9" s="124"/>
      <c r="CV9" s="124"/>
      <c r="CW9" s="124"/>
      <c r="CX9" s="124"/>
      <c r="CY9" s="124"/>
      <c r="CZ9" s="124"/>
      <c r="DA9" s="125"/>
      <c r="DB9" s="123">
        <v>22.1</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34407</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59</v>
      </c>
      <c r="AV10" s="113"/>
      <c r="AW10" s="113"/>
      <c r="AX10" s="113"/>
      <c r="AY10" s="114" t="s">
        <v>60</v>
      </c>
      <c r="AZ10" s="115"/>
      <c r="BA10" s="115"/>
      <c r="BB10" s="115"/>
      <c r="BC10" s="115"/>
      <c r="BD10" s="115"/>
      <c r="BE10" s="115"/>
      <c r="BF10" s="115"/>
      <c r="BG10" s="115"/>
      <c r="BH10" s="115"/>
      <c r="BI10" s="115"/>
      <c r="BJ10" s="115"/>
      <c r="BK10" s="115"/>
      <c r="BL10" s="115"/>
      <c r="BM10" s="116"/>
      <c r="BN10" s="117">
        <v>170000</v>
      </c>
      <c r="BO10" s="118"/>
      <c r="BP10" s="118"/>
      <c r="BQ10" s="118"/>
      <c r="BR10" s="118"/>
      <c r="BS10" s="118"/>
      <c r="BT10" s="118"/>
      <c r="BU10" s="119"/>
      <c r="BV10" s="117">
        <v>800</v>
      </c>
      <c r="BW10" s="118"/>
      <c r="BX10" s="118"/>
      <c r="BY10" s="118"/>
      <c r="BZ10" s="118"/>
      <c r="CA10" s="118"/>
      <c r="CB10" s="118"/>
      <c r="CC10" s="119"/>
      <c r="CD10" s="166" t="s">
        <v>61</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62</v>
      </c>
      <c r="M11" s="173"/>
      <c r="N11" s="173"/>
      <c r="O11" s="173"/>
      <c r="P11" s="173"/>
      <c r="Q11" s="174"/>
      <c r="R11" s="175" t="s">
        <v>63</v>
      </c>
      <c r="S11" s="176"/>
      <c r="T11" s="176"/>
      <c r="U11" s="176"/>
      <c r="V11" s="177"/>
      <c r="W11" s="86"/>
      <c r="X11" s="87"/>
      <c r="Y11" s="87"/>
      <c r="Z11" s="87"/>
      <c r="AA11" s="87"/>
      <c r="AB11" s="87"/>
      <c r="AC11" s="87"/>
      <c r="AD11" s="87"/>
      <c r="AE11" s="87"/>
      <c r="AF11" s="87"/>
      <c r="AG11" s="87"/>
      <c r="AH11" s="87"/>
      <c r="AI11" s="87"/>
      <c r="AJ11" s="87"/>
      <c r="AK11" s="87"/>
      <c r="AL11" s="88"/>
      <c r="AM11" s="109" t="s">
        <v>64</v>
      </c>
      <c r="AN11" s="110"/>
      <c r="AO11" s="110"/>
      <c r="AP11" s="110"/>
      <c r="AQ11" s="110"/>
      <c r="AR11" s="110"/>
      <c r="AS11" s="110"/>
      <c r="AT11" s="111"/>
      <c r="AU11" s="112" t="s">
        <v>65</v>
      </c>
      <c r="AV11" s="113"/>
      <c r="AW11" s="113"/>
      <c r="AX11" s="113"/>
      <c r="AY11" s="114" t="s">
        <v>66</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67</v>
      </c>
      <c r="CE11" s="121"/>
      <c r="CF11" s="121"/>
      <c r="CG11" s="121"/>
      <c r="CH11" s="121"/>
      <c r="CI11" s="121"/>
      <c r="CJ11" s="121"/>
      <c r="CK11" s="121"/>
      <c r="CL11" s="121"/>
      <c r="CM11" s="121"/>
      <c r="CN11" s="121"/>
      <c r="CO11" s="121"/>
      <c r="CP11" s="121"/>
      <c r="CQ11" s="121"/>
      <c r="CR11" s="121"/>
      <c r="CS11" s="122"/>
      <c r="CT11" s="152" t="s">
        <v>68</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30377</v>
      </c>
      <c r="S12" s="185"/>
      <c r="T12" s="185"/>
      <c r="U12" s="185"/>
      <c r="V12" s="186"/>
      <c r="W12" s="187" t="s">
        <v>26</v>
      </c>
      <c r="X12" s="113"/>
      <c r="Y12" s="113"/>
      <c r="Z12" s="113"/>
      <c r="AA12" s="113"/>
      <c r="AB12" s="188"/>
      <c r="AC12" s="189" t="s">
        <v>71</v>
      </c>
      <c r="AD12" s="190"/>
      <c r="AE12" s="190"/>
      <c r="AF12" s="190"/>
      <c r="AG12" s="191"/>
      <c r="AH12" s="189" t="s">
        <v>72</v>
      </c>
      <c r="AI12" s="190"/>
      <c r="AJ12" s="190"/>
      <c r="AK12" s="190"/>
      <c r="AL12" s="192"/>
      <c r="AM12" s="109" t="s">
        <v>73</v>
      </c>
      <c r="AN12" s="110"/>
      <c r="AO12" s="110"/>
      <c r="AP12" s="110"/>
      <c r="AQ12" s="110"/>
      <c r="AR12" s="110"/>
      <c r="AS12" s="110"/>
      <c r="AT12" s="111"/>
      <c r="AU12" s="112" t="s">
        <v>74</v>
      </c>
      <c r="AV12" s="113"/>
      <c r="AW12" s="113"/>
      <c r="AX12" s="113"/>
      <c r="AY12" s="114" t="s">
        <v>75</v>
      </c>
      <c r="AZ12" s="115"/>
      <c r="BA12" s="115"/>
      <c r="BB12" s="115"/>
      <c r="BC12" s="115"/>
      <c r="BD12" s="115"/>
      <c r="BE12" s="115"/>
      <c r="BF12" s="115"/>
      <c r="BG12" s="115"/>
      <c r="BH12" s="115"/>
      <c r="BI12" s="115"/>
      <c r="BJ12" s="115"/>
      <c r="BK12" s="115"/>
      <c r="BL12" s="115"/>
      <c r="BM12" s="116"/>
      <c r="BN12" s="117">
        <v>0</v>
      </c>
      <c r="BO12" s="118"/>
      <c r="BP12" s="118"/>
      <c r="BQ12" s="118"/>
      <c r="BR12" s="118"/>
      <c r="BS12" s="118"/>
      <c r="BT12" s="118"/>
      <c r="BU12" s="119"/>
      <c r="BV12" s="117">
        <v>300000</v>
      </c>
      <c r="BW12" s="118"/>
      <c r="BX12" s="118"/>
      <c r="BY12" s="118"/>
      <c r="BZ12" s="118"/>
      <c r="CA12" s="118"/>
      <c r="CB12" s="118"/>
      <c r="CC12" s="119"/>
      <c r="CD12" s="120" t="s">
        <v>76</v>
      </c>
      <c r="CE12" s="121"/>
      <c r="CF12" s="121"/>
      <c r="CG12" s="121"/>
      <c r="CH12" s="121"/>
      <c r="CI12" s="121"/>
      <c r="CJ12" s="121"/>
      <c r="CK12" s="121"/>
      <c r="CL12" s="121"/>
      <c r="CM12" s="121"/>
      <c r="CN12" s="121"/>
      <c r="CO12" s="121"/>
      <c r="CP12" s="121"/>
      <c r="CQ12" s="121"/>
      <c r="CR12" s="121"/>
      <c r="CS12" s="122"/>
      <c r="CT12" s="152" t="s">
        <v>77</v>
      </c>
      <c r="CU12" s="153"/>
      <c r="CV12" s="153"/>
      <c r="CW12" s="153"/>
      <c r="CX12" s="153"/>
      <c r="CY12" s="153"/>
      <c r="CZ12" s="153"/>
      <c r="DA12" s="154"/>
      <c r="DB12" s="152" t="s">
        <v>77</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78</v>
      </c>
      <c r="N13" s="198"/>
      <c r="O13" s="198"/>
      <c r="P13" s="198"/>
      <c r="Q13" s="199"/>
      <c r="R13" s="200">
        <v>30143</v>
      </c>
      <c r="S13" s="201"/>
      <c r="T13" s="201"/>
      <c r="U13" s="201"/>
      <c r="V13" s="202"/>
      <c r="W13" s="131" t="s">
        <v>79</v>
      </c>
      <c r="X13" s="132"/>
      <c r="Y13" s="132"/>
      <c r="Z13" s="132"/>
      <c r="AA13" s="132"/>
      <c r="AB13" s="127"/>
      <c r="AC13" s="163">
        <v>2944</v>
      </c>
      <c r="AD13" s="164"/>
      <c r="AE13" s="164"/>
      <c r="AF13" s="164"/>
      <c r="AG13" s="203"/>
      <c r="AH13" s="163">
        <v>3357</v>
      </c>
      <c r="AI13" s="164"/>
      <c r="AJ13" s="164"/>
      <c r="AK13" s="164"/>
      <c r="AL13" s="165"/>
      <c r="AM13" s="109" t="s">
        <v>80</v>
      </c>
      <c r="AN13" s="110"/>
      <c r="AO13" s="110"/>
      <c r="AP13" s="110"/>
      <c r="AQ13" s="110"/>
      <c r="AR13" s="110"/>
      <c r="AS13" s="110"/>
      <c r="AT13" s="111"/>
      <c r="AU13" s="112" t="s">
        <v>81</v>
      </c>
      <c r="AV13" s="113"/>
      <c r="AW13" s="113"/>
      <c r="AX13" s="113"/>
      <c r="AY13" s="114" t="s">
        <v>82</v>
      </c>
      <c r="AZ13" s="115"/>
      <c r="BA13" s="115"/>
      <c r="BB13" s="115"/>
      <c r="BC13" s="115"/>
      <c r="BD13" s="115"/>
      <c r="BE13" s="115"/>
      <c r="BF13" s="115"/>
      <c r="BG13" s="115"/>
      <c r="BH13" s="115"/>
      <c r="BI13" s="115"/>
      <c r="BJ13" s="115"/>
      <c r="BK13" s="115"/>
      <c r="BL13" s="115"/>
      <c r="BM13" s="116"/>
      <c r="BN13" s="117">
        <v>174655</v>
      </c>
      <c r="BO13" s="118"/>
      <c r="BP13" s="118"/>
      <c r="BQ13" s="118"/>
      <c r="BR13" s="118"/>
      <c r="BS13" s="118"/>
      <c r="BT13" s="118"/>
      <c r="BU13" s="119"/>
      <c r="BV13" s="117">
        <v>-73400</v>
      </c>
      <c r="BW13" s="118"/>
      <c r="BX13" s="118"/>
      <c r="BY13" s="118"/>
      <c r="BZ13" s="118"/>
      <c r="CA13" s="118"/>
      <c r="CB13" s="118"/>
      <c r="CC13" s="119"/>
      <c r="CD13" s="120" t="s">
        <v>83</v>
      </c>
      <c r="CE13" s="121"/>
      <c r="CF13" s="121"/>
      <c r="CG13" s="121"/>
      <c r="CH13" s="121"/>
      <c r="CI13" s="121"/>
      <c r="CJ13" s="121"/>
      <c r="CK13" s="121"/>
      <c r="CL13" s="121"/>
      <c r="CM13" s="121"/>
      <c r="CN13" s="121"/>
      <c r="CO13" s="121"/>
      <c r="CP13" s="121"/>
      <c r="CQ13" s="121"/>
      <c r="CR13" s="121"/>
      <c r="CS13" s="122"/>
      <c r="CT13" s="123">
        <v>5.8</v>
      </c>
      <c r="CU13" s="124"/>
      <c r="CV13" s="124"/>
      <c r="CW13" s="124"/>
      <c r="CX13" s="124"/>
      <c r="CY13" s="124"/>
      <c r="CZ13" s="124"/>
      <c r="DA13" s="125"/>
      <c r="DB13" s="123">
        <v>6.6</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84</v>
      </c>
      <c r="M14" s="205"/>
      <c r="N14" s="205"/>
      <c r="O14" s="205"/>
      <c r="P14" s="205"/>
      <c r="Q14" s="206"/>
      <c r="R14" s="200">
        <v>31005</v>
      </c>
      <c r="S14" s="201"/>
      <c r="T14" s="201"/>
      <c r="U14" s="201"/>
      <c r="V14" s="202"/>
      <c r="W14" s="89"/>
      <c r="X14" s="90"/>
      <c r="Y14" s="90"/>
      <c r="Z14" s="90"/>
      <c r="AA14" s="90"/>
      <c r="AB14" s="105"/>
      <c r="AC14" s="207">
        <v>19.899999999999999</v>
      </c>
      <c r="AD14" s="208"/>
      <c r="AE14" s="208"/>
      <c r="AF14" s="208"/>
      <c r="AG14" s="209"/>
      <c r="AH14" s="207">
        <v>21.7</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85</v>
      </c>
      <c r="CE14" s="212"/>
      <c r="CF14" s="212"/>
      <c r="CG14" s="212"/>
      <c r="CH14" s="212"/>
      <c r="CI14" s="212"/>
      <c r="CJ14" s="212"/>
      <c r="CK14" s="212"/>
      <c r="CL14" s="212"/>
      <c r="CM14" s="212"/>
      <c r="CN14" s="212"/>
      <c r="CO14" s="212"/>
      <c r="CP14" s="212"/>
      <c r="CQ14" s="212"/>
      <c r="CR14" s="212"/>
      <c r="CS14" s="213"/>
      <c r="CT14" s="214">
        <v>18.100000000000001</v>
      </c>
      <c r="CU14" s="215"/>
      <c r="CV14" s="215"/>
      <c r="CW14" s="215"/>
      <c r="CX14" s="215"/>
      <c r="CY14" s="215"/>
      <c r="CZ14" s="215"/>
      <c r="DA14" s="216"/>
      <c r="DB14" s="214">
        <v>17.899999999999999</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78</v>
      </c>
      <c r="N15" s="198"/>
      <c r="O15" s="198"/>
      <c r="P15" s="198"/>
      <c r="Q15" s="199"/>
      <c r="R15" s="200">
        <v>30770</v>
      </c>
      <c r="S15" s="201"/>
      <c r="T15" s="201"/>
      <c r="U15" s="201"/>
      <c r="V15" s="202"/>
      <c r="W15" s="131" t="s">
        <v>86</v>
      </c>
      <c r="X15" s="132"/>
      <c r="Y15" s="132"/>
      <c r="Z15" s="132"/>
      <c r="AA15" s="132"/>
      <c r="AB15" s="127"/>
      <c r="AC15" s="163">
        <v>1938</v>
      </c>
      <c r="AD15" s="164"/>
      <c r="AE15" s="164"/>
      <c r="AF15" s="164"/>
      <c r="AG15" s="203"/>
      <c r="AH15" s="163">
        <v>1910</v>
      </c>
      <c r="AI15" s="164"/>
      <c r="AJ15" s="164"/>
      <c r="AK15" s="164"/>
      <c r="AL15" s="165"/>
      <c r="AM15" s="109"/>
      <c r="AN15" s="110"/>
      <c r="AO15" s="110"/>
      <c r="AP15" s="110"/>
      <c r="AQ15" s="110"/>
      <c r="AR15" s="110"/>
      <c r="AS15" s="110"/>
      <c r="AT15" s="111"/>
      <c r="AU15" s="112"/>
      <c r="AV15" s="113"/>
      <c r="AW15" s="113"/>
      <c r="AX15" s="113"/>
      <c r="AY15" s="92" t="s">
        <v>87</v>
      </c>
      <c r="AZ15" s="93"/>
      <c r="BA15" s="93"/>
      <c r="BB15" s="93"/>
      <c r="BC15" s="93"/>
      <c r="BD15" s="93"/>
      <c r="BE15" s="93"/>
      <c r="BF15" s="93"/>
      <c r="BG15" s="93"/>
      <c r="BH15" s="93"/>
      <c r="BI15" s="93"/>
      <c r="BJ15" s="93"/>
      <c r="BK15" s="93"/>
      <c r="BL15" s="93"/>
      <c r="BM15" s="94"/>
      <c r="BN15" s="95">
        <v>3034600</v>
      </c>
      <c r="BO15" s="96"/>
      <c r="BP15" s="96"/>
      <c r="BQ15" s="96"/>
      <c r="BR15" s="96"/>
      <c r="BS15" s="96"/>
      <c r="BT15" s="96"/>
      <c r="BU15" s="97"/>
      <c r="BV15" s="95">
        <v>2919573</v>
      </c>
      <c r="BW15" s="96"/>
      <c r="BX15" s="96"/>
      <c r="BY15" s="96"/>
      <c r="BZ15" s="96"/>
      <c r="CA15" s="96"/>
      <c r="CB15" s="96"/>
      <c r="CC15" s="97"/>
      <c r="CD15" s="217" t="s">
        <v>88</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89</v>
      </c>
      <c r="M16" s="223"/>
      <c r="N16" s="223"/>
      <c r="O16" s="223"/>
      <c r="P16" s="223"/>
      <c r="Q16" s="224"/>
      <c r="R16" s="225" t="s">
        <v>90</v>
      </c>
      <c r="S16" s="226"/>
      <c r="T16" s="226"/>
      <c r="U16" s="226"/>
      <c r="V16" s="227"/>
      <c r="W16" s="89"/>
      <c r="X16" s="90"/>
      <c r="Y16" s="90"/>
      <c r="Z16" s="90"/>
      <c r="AA16" s="90"/>
      <c r="AB16" s="105"/>
      <c r="AC16" s="207">
        <v>13.1</v>
      </c>
      <c r="AD16" s="208"/>
      <c r="AE16" s="208"/>
      <c r="AF16" s="208"/>
      <c r="AG16" s="209"/>
      <c r="AH16" s="207">
        <v>12.3</v>
      </c>
      <c r="AI16" s="208"/>
      <c r="AJ16" s="208"/>
      <c r="AK16" s="208"/>
      <c r="AL16" s="210"/>
      <c r="AM16" s="109"/>
      <c r="AN16" s="110"/>
      <c r="AO16" s="110"/>
      <c r="AP16" s="110"/>
      <c r="AQ16" s="110"/>
      <c r="AR16" s="110"/>
      <c r="AS16" s="110"/>
      <c r="AT16" s="111"/>
      <c r="AU16" s="112"/>
      <c r="AV16" s="113"/>
      <c r="AW16" s="113"/>
      <c r="AX16" s="113"/>
      <c r="AY16" s="114" t="s">
        <v>91</v>
      </c>
      <c r="AZ16" s="115"/>
      <c r="BA16" s="115"/>
      <c r="BB16" s="115"/>
      <c r="BC16" s="115"/>
      <c r="BD16" s="115"/>
      <c r="BE16" s="115"/>
      <c r="BF16" s="115"/>
      <c r="BG16" s="115"/>
      <c r="BH16" s="115"/>
      <c r="BI16" s="115"/>
      <c r="BJ16" s="115"/>
      <c r="BK16" s="115"/>
      <c r="BL16" s="115"/>
      <c r="BM16" s="116"/>
      <c r="BN16" s="117">
        <v>15629506</v>
      </c>
      <c r="BO16" s="118"/>
      <c r="BP16" s="118"/>
      <c r="BQ16" s="118"/>
      <c r="BR16" s="118"/>
      <c r="BS16" s="118"/>
      <c r="BT16" s="118"/>
      <c r="BU16" s="119"/>
      <c r="BV16" s="117">
        <v>15379874</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92</v>
      </c>
      <c r="N17" s="236"/>
      <c r="O17" s="236"/>
      <c r="P17" s="236"/>
      <c r="Q17" s="237"/>
      <c r="R17" s="225" t="s">
        <v>90</v>
      </c>
      <c r="S17" s="226"/>
      <c r="T17" s="226"/>
      <c r="U17" s="226"/>
      <c r="V17" s="227"/>
      <c r="W17" s="131" t="s">
        <v>93</v>
      </c>
      <c r="X17" s="132"/>
      <c r="Y17" s="132"/>
      <c r="Z17" s="132"/>
      <c r="AA17" s="132"/>
      <c r="AB17" s="127"/>
      <c r="AC17" s="163">
        <v>9910</v>
      </c>
      <c r="AD17" s="164"/>
      <c r="AE17" s="164"/>
      <c r="AF17" s="164"/>
      <c r="AG17" s="203"/>
      <c r="AH17" s="163">
        <v>10223</v>
      </c>
      <c r="AI17" s="164"/>
      <c r="AJ17" s="164"/>
      <c r="AK17" s="164"/>
      <c r="AL17" s="165"/>
      <c r="AM17" s="109"/>
      <c r="AN17" s="110"/>
      <c r="AO17" s="110"/>
      <c r="AP17" s="110"/>
      <c r="AQ17" s="110"/>
      <c r="AR17" s="110"/>
      <c r="AS17" s="110"/>
      <c r="AT17" s="111"/>
      <c r="AU17" s="112"/>
      <c r="AV17" s="113"/>
      <c r="AW17" s="113"/>
      <c r="AX17" s="113"/>
      <c r="AY17" s="114" t="s">
        <v>94</v>
      </c>
      <c r="AZ17" s="115"/>
      <c r="BA17" s="115"/>
      <c r="BB17" s="115"/>
      <c r="BC17" s="115"/>
      <c r="BD17" s="115"/>
      <c r="BE17" s="115"/>
      <c r="BF17" s="115"/>
      <c r="BG17" s="115"/>
      <c r="BH17" s="115"/>
      <c r="BI17" s="115"/>
      <c r="BJ17" s="115"/>
      <c r="BK17" s="115"/>
      <c r="BL17" s="115"/>
      <c r="BM17" s="116"/>
      <c r="BN17" s="117">
        <v>3819089</v>
      </c>
      <c r="BO17" s="118"/>
      <c r="BP17" s="118"/>
      <c r="BQ17" s="118"/>
      <c r="BR17" s="118"/>
      <c r="BS17" s="118"/>
      <c r="BT17" s="118"/>
      <c r="BU17" s="119"/>
      <c r="BV17" s="117">
        <v>3674849</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95</v>
      </c>
      <c r="C18" s="155"/>
      <c r="D18" s="155"/>
      <c r="E18" s="239"/>
      <c r="F18" s="239"/>
      <c r="G18" s="239"/>
      <c r="H18" s="239"/>
      <c r="I18" s="239"/>
      <c r="J18" s="239"/>
      <c r="K18" s="239"/>
      <c r="L18" s="240">
        <v>707.42</v>
      </c>
      <c r="M18" s="240"/>
      <c r="N18" s="240"/>
      <c r="O18" s="240"/>
      <c r="P18" s="240"/>
      <c r="Q18" s="240"/>
      <c r="R18" s="241"/>
      <c r="S18" s="241"/>
      <c r="T18" s="241"/>
      <c r="U18" s="241"/>
      <c r="V18" s="242"/>
      <c r="W18" s="147"/>
      <c r="X18" s="148"/>
      <c r="Y18" s="148"/>
      <c r="Z18" s="148"/>
      <c r="AA18" s="148"/>
      <c r="AB18" s="143"/>
      <c r="AC18" s="243">
        <v>67</v>
      </c>
      <c r="AD18" s="244"/>
      <c r="AE18" s="244"/>
      <c r="AF18" s="244"/>
      <c r="AG18" s="245"/>
      <c r="AH18" s="243">
        <v>66</v>
      </c>
      <c r="AI18" s="244"/>
      <c r="AJ18" s="244"/>
      <c r="AK18" s="244"/>
      <c r="AL18" s="246"/>
      <c r="AM18" s="109"/>
      <c r="AN18" s="110"/>
      <c r="AO18" s="110"/>
      <c r="AP18" s="110"/>
      <c r="AQ18" s="110"/>
      <c r="AR18" s="110"/>
      <c r="AS18" s="110"/>
      <c r="AT18" s="111"/>
      <c r="AU18" s="112"/>
      <c r="AV18" s="113"/>
      <c r="AW18" s="113"/>
      <c r="AX18" s="113"/>
      <c r="AY18" s="114" t="s">
        <v>96</v>
      </c>
      <c r="AZ18" s="115"/>
      <c r="BA18" s="115"/>
      <c r="BB18" s="115"/>
      <c r="BC18" s="115"/>
      <c r="BD18" s="115"/>
      <c r="BE18" s="115"/>
      <c r="BF18" s="115"/>
      <c r="BG18" s="115"/>
      <c r="BH18" s="115"/>
      <c r="BI18" s="115"/>
      <c r="BJ18" s="115"/>
      <c r="BK18" s="115"/>
      <c r="BL18" s="115"/>
      <c r="BM18" s="116"/>
      <c r="BN18" s="117">
        <v>14851934</v>
      </c>
      <c r="BO18" s="118"/>
      <c r="BP18" s="118"/>
      <c r="BQ18" s="118"/>
      <c r="BR18" s="118"/>
      <c r="BS18" s="118"/>
      <c r="BT18" s="118"/>
      <c r="BU18" s="119"/>
      <c r="BV18" s="117">
        <v>14935080</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97</v>
      </c>
      <c r="C19" s="155"/>
      <c r="D19" s="155"/>
      <c r="E19" s="239"/>
      <c r="F19" s="239"/>
      <c r="G19" s="239"/>
      <c r="H19" s="239"/>
      <c r="I19" s="239"/>
      <c r="J19" s="239"/>
      <c r="K19" s="239"/>
      <c r="L19" s="247">
        <v>44</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98</v>
      </c>
      <c r="AZ19" s="115"/>
      <c r="BA19" s="115"/>
      <c r="BB19" s="115"/>
      <c r="BC19" s="115"/>
      <c r="BD19" s="115"/>
      <c r="BE19" s="115"/>
      <c r="BF19" s="115"/>
      <c r="BG19" s="115"/>
      <c r="BH19" s="115"/>
      <c r="BI19" s="115"/>
      <c r="BJ19" s="115"/>
      <c r="BK19" s="115"/>
      <c r="BL19" s="115"/>
      <c r="BM19" s="116"/>
      <c r="BN19" s="117">
        <v>19235004</v>
      </c>
      <c r="BO19" s="118"/>
      <c r="BP19" s="118"/>
      <c r="BQ19" s="118"/>
      <c r="BR19" s="118"/>
      <c r="BS19" s="118"/>
      <c r="BT19" s="118"/>
      <c r="BU19" s="119"/>
      <c r="BV19" s="117">
        <v>19222166</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99</v>
      </c>
      <c r="C20" s="155"/>
      <c r="D20" s="155"/>
      <c r="E20" s="239"/>
      <c r="F20" s="239"/>
      <c r="G20" s="239"/>
      <c r="H20" s="239"/>
      <c r="I20" s="239"/>
      <c r="J20" s="239"/>
      <c r="K20" s="239"/>
      <c r="L20" s="247">
        <v>13393</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100</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101</v>
      </c>
      <c r="C22" s="262"/>
      <c r="D22" s="263"/>
      <c r="E22" s="129" t="s">
        <v>26</v>
      </c>
      <c r="F22" s="132"/>
      <c r="G22" s="132"/>
      <c r="H22" s="132"/>
      <c r="I22" s="132"/>
      <c r="J22" s="132"/>
      <c r="K22" s="127"/>
      <c r="L22" s="129" t="s">
        <v>102</v>
      </c>
      <c r="M22" s="132"/>
      <c r="N22" s="132"/>
      <c r="O22" s="132"/>
      <c r="P22" s="127"/>
      <c r="Q22" s="264" t="s">
        <v>103</v>
      </c>
      <c r="R22" s="265"/>
      <c r="S22" s="265"/>
      <c r="T22" s="265"/>
      <c r="U22" s="265"/>
      <c r="V22" s="266"/>
      <c r="W22" s="267" t="s">
        <v>104</v>
      </c>
      <c r="X22" s="262"/>
      <c r="Y22" s="263"/>
      <c r="Z22" s="129" t="s">
        <v>26</v>
      </c>
      <c r="AA22" s="132"/>
      <c r="AB22" s="132"/>
      <c r="AC22" s="132"/>
      <c r="AD22" s="132"/>
      <c r="AE22" s="132"/>
      <c r="AF22" s="132"/>
      <c r="AG22" s="127"/>
      <c r="AH22" s="268" t="s">
        <v>105</v>
      </c>
      <c r="AI22" s="132"/>
      <c r="AJ22" s="132"/>
      <c r="AK22" s="132"/>
      <c r="AL22" s="127"/>
      <c r="AM22" s="268" t="s">
        <v>106</v>
      </c>
      <c r="AN22" s="269"/>
      <c r="AO22" s="269"/>
      <c r="AP22" s="269"/>
      <c r="AQ22" s="269"/>
      <c r="AR22" s="270"/>
      <c r="AS22" s="264" t="s">
        <v>103</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107</v>
      </c>
      <c r="AZ23" s="93"/>
      <c r="BA23" s="93"/>
      <c r="BB23" s="93"/>
      <c r="BC23" s="93"/>
      <c r="BD23" s="93"/>
      <c r="BE23" s="93"/>
      <c r="BF23" s="93"/>
      <c r="BG23" s="93"/>
      <c r="BH23" s="93"/>
      <c r="BI23" s="93"/>
      <c r="BJ23" s="93"/>
      <c r="BK23" s="93"/>
      <c r="BL23" s="93"/>
      <c r="BM23" s="94"/>
      <c r="BN23" s="117">
        <v>44441779</v>
      </c>
      <c r="BO23" s="118"/>
      <c r="BP23" s="118"/>
      <c r="BQ23" s="118"/>
      <c r="BR23" s="118"/>
      <c r="BS23" s="118"/>
      <c r="BT23" s="118"/>
      <c r="BU23" s="119"/>
      <c r="BV23" s="117">
        <v>44196437</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108</v>
      </c>
      <c r="F24" s="110"/>
      <c r="G24" s="110"/>
      <c r="H24" s="110"/>
      <c r="I24" s="110"/>
      <c r="J24" s="110"/>
      <c r="K24" s="111"/>
      <c r="L24" s="163">
        <v>1</v>
      </c>
      <c r="M24" s="164"/>
      <c r="N24" s="164"/>
      <c r="O24" s="164"/>
      <c r="P24" s="203"/>
      <c r="Q24" s="163">
        <v>8000</v>
      </c>
      <c r="R24" s="164"/>
      <c r="S24" s="164"/>
      <c r="T24" s="164"/>
      <c r="U24" s="164"/>
      <c r="V24" s="203"/>
      <c r="W24" s="284"/>
      <c r="X24" s="279"/>
      <c r="Y24" s="280"/>
      <c r="Z24" s="162" t="s">
        <v>109</v>
      </c>
      <c r="AA24" s="110"/>
      <c r="AB24" s="110"/>
      <c r="AC24" s="110"/>
      <c r="AD24" s="110"/>
      <c r="AE24" s="110"/>
      <c r="AF24" s="110"/>
      <c r="AG24" s="111"/>
      <c r="AH24" s="163">
        <v>490</v>
      </c>
      <c r="AI24" s="164"/>
      <c r="AJ24" s="164"/>
      <c r="AK24" s="164"/>
      <c r="AL24" s="203"/>
      <c r="AM24" s="163">
        <v>1501850</v>
      </c>
      <c r="AN24" s="164"/>
      <c r="AO24" s="164"/>
      <c r="AP24" s="164"/>
      <c r="AQ24" s="164"/>
      <c r="AR24" s="203"/>
      <c r="AS24" s="163">
        <v>3065</v>
      </c>
      <c r="AT24" s="164"/>
      <c r="AU24" s="164"/>
      <c r="AV24" s="164"/>
      <c r="AW24" s="164"/>
      <c r="AX24" s="165"/>
      <c r="AY24" s="272" t="s">
        <v>110</v>
      </c>
      <c r="AZ24" s="273"/>
      <c r="BA24" s="273"/>
      <c r="BB24" s="273"/>
      <c r="BC24" s="273"/>
      <c r="BD24" s="273"/>
      <c r="BE24" s="273"/>
      <c r="BF24" s="273"/>
      <c r="BG24" s="273"/>
      <c r="BH24" s="273"/>
      <c r="BI24" s="273"/>
      <c r="BJ24" s="273"/>
      <c r="BK24" s="273"/>
      <c r="BL24" s="273"/>
      <c r="BM24" s="274"/>
      <c r="BN24" s="117">
        <v>19289169</v>
      </c>
      <c r="BO24" s="118"/>
      <c r="BP24" s="118"/>
      <c r="BQ24" s="118"/>
      <c r="BR24" s="118"/>
      <c r="BS24" s="118"/>
      <c r="BT24" s="118"/>
      <c r="BU24" s="119"/>
      <c r="BV24" s="117">
        <v>19741671</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111</v>
      </c>
      <c r="F25" s="110"/>
      <c r="G25" s="110"/>
      <c r="H25" s="110"/>
      <c r="I25" s="110"/>
      <c r="J25" s="110"/>
      <c r="K25" s="111"/>
      <c r="L25" s="163">
        <v>3</v>
      </c>
      <c r="M25" s="164"/>
      <c r="N25" s="164"/>
      <c r="O25" s="164"/>
      <c r="P25" s="203"/>
      <c r="Q25" s="163">
        <v>6520</v>
      </c>
      <c r="R25" s="164"/>
      <c r="S25" s="164"/>
      <c r="T25" s="164"/>
      <c r="U25" s="164"/>
      <c r="V25" s="203"/>
      <c r="W25" s="284"/>
      <c r="X25" s="279"/>
      <c r="Y25" s="280"/>
      <c r="Z25" s="162" t="s">
        <v>112</v>
      </c>
      <c r="AA25" s="110"/>
      <c r="AB25" s="110"/>
      <c r="AC25" s="110"/>
      <c r="AD25" s="110"/>
      <c r="AE25" s="110"/>
      <c r="AF25" s="110"/>
      <c r="AG25" s="111"/>
      <c r="AH25" s="163">
        <v>99</v>
      </c>
      <c r="AI25" s="164"/>
      <c r="AJ25" s="164"/>
      <c r="AK25" s="164"/>
      <c r="AL25" s="203"/>
      <c r="AM25" s="163">
        <v>239184</v>
      </c>
      <c r="AN25" s="164"/>
      <c r="AO25" s="164"/>
      <c r="AP25" s="164"/>
      <c r="AQ25" s="164"/>
      <c r="AR25" s="203"/>
      <c r="AS25" s="163">
        <v>2416</v>
      </c>
      <c r="AT25" s="164"/>
      <c r="AU25" s="164"/>
      <c r="AV25" s="164"/>
      <c r="AW25" s="164"/>
      <c r="AX25" s="165"/>
      <c r="AY25" s="92" t="s">
        <v>113</v>
      </c>
      <c r="AZ25" s="93"/>
      <c r="BA25" s="93"/>
      <c r="BB25" s="93"/>
      <c r="BC25" s="93"/>
      <c r="BD25" s="93"/>
      <c r="BE25" s="93"/>
      <c r="BF25" s="93"/>
      <c r="BG25" s="93"/>
      <c r="BH25" s="93"/>
      <c r="BI25" s="93"/>
      <c r="BJ25" s="93"/>
      <c r="BK25" s="93"/>
      <c r="BL25" s="93"/>
      <c r="BM25" s="94"/>
      <c r="BN25" s="95">
        <v>726073</v>
      </c>
      <c r="BO25" s="96"/>
      <c r="BP25" s="96"/>
      <c r="BQ25" s="96"/>
      <c r="BR25" s="96"/>
      <c r="BS25" s="96"/>
      <c r="BT25" s="96"/>
      <c r="BU25" s="97"/>
      <c r="BV25" s="95">
        <v>1049456</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114</v>
      </c>
      <c r="F26" s="110"/>
      <c r="G26" s="110"/>
      <c r="H26" s="110"/>
      <c r="I26" s="110"/>
      <c r="J26" s="110"/>
      <c r="K26" s="111"/>
      <c r="L26" s="163">
        <v>1</v>
      </c>
      <c r="M26" s="164"/>
      <c r="N26" s="164"/>
      <c r="O26" s="164"/>
      <c r="P26" s="203"/>
      <c r="Q26" s="163">
        <v>5900</v>
      </c>
      <c r="R26" s="164"/>
      <c r="S26" s="164"/>
      <c r="T26" s="164"/>
      <c r="U26" s="164"/>
      <c r="V26" s="203"/>
      <c r="W26" s="284"/>
      <c r="X26" s="279"/>
      <c r="Y26" s="280"/>
      <c r="Z26" s="162" t="s">
        <v>115</v>
      </c>
      <c r="AA26" s="289"/>
      <c r="AB26" s="289"/>
      <c r="AC26" s="289"/>
      <c r="AD26" s="289"/>
      <c r="AE26" s="289"/>
      <c r="AF26" s="289"/>
      <c r="AG26" s="290"/>
      <c r="AH26" s="163">
        <v>2</v>
      </c>
      <c r="AI26" s="164"/>
      <c r="AJ26" s="164"/>
      <c r="AK26" s="164"/>
      <c r="AL26" s="203"/>
      <c r="AM26" s="163" t="s">
        <v>116</v>
      </c>
      <c r="AN26" s="164"/>
      <c r="AO26" s="164"/>
      <c r="AP26" s="164"/>
      <c r="AQ26" s="164"/>
      <c r="AR26" s="203"/>
      <c r="AS26" s="163" t="s">
        <v>116</v>
      </c>
      <c r="AT26" s="164"/>
      <c r="AU26" s="164"/>
      <c r="AV26" s="164"/>
      <c r="AW26" s="164"/>
      <c r="AX26" s="165"/>
      <c r="AY26" s="120" t="s">
        <v>117</v>
      </c>
      <c r="AZ26" s="121"/>
      <c r="BA26" s="121"/>
      <c r="BB26" s="121"/>
      <c r="BC26" s="121"/>
      <c r="BD26" s="121"/>
      <c r="BE26" s="121"/>
      <c r="BF26" s="121"/>
      <c r="BG26" s="121"/>
      <c r="BH26" s="121"/>
      <c r="BI26" s="121"/>
      <c r="BJ26" s="121"/>
      <c r="BK26" s="121"/>
      <c r="BL26" s="121"/>
      <c r="BM26" s="122"/>
      <c r="BN26" s="117" t="s">
        <v>77</v>
      </c>
      <c r="BO26" s="118"/>
      <c r="BP26" s="118"/>
      <c r="BQ26" s="118"/>
      <c r="BR26" s="118"/>
      <c r="BS26" s="118"/>
      <c r="BT26" s="118"/>
      <c r="BU26" s="119"/>
      <c r="BV26" s="117" t="s">
        <v>77</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118</v>
      </c>
      <c r="F27" s="110"/>
      <c r="G27" s="110"/>
      <c r="H27" s="110"/>
      <c r="I27" s="110"/>
      <c r="J27" s="110"/>
      <c r="K27" s="111"/>
      <c r="L27" s="163">
        <v>1</v>
      </c>
      <c r="M27" s="164"/>
      <c r="N27" s="164"/>
      <c r="O27" s="164"/>
      <c r="P27" s="203"/>
      <c r="Q27" s="163">
        <v>4000</v>
      </c>
      <c r="R27" s="164"/>
      <c r="S27" s="164"/>
      <c r="T27" s="164"/>
      <c r="U27" s="164"/>
      <c r="V27" s="203"/>
      <c r="W27" s="284"/>
      <c r="X27" s="279"/>
      <c r="Y27" s="280"/>
      <c r="Z27" s="162" t="s">
        <v>119</v>
      </c>
      <c r="AA27" s="110"/>
      <c r="AB27" s="110"/>
      <c r="AC27" s="110"/>
      <c r="AD27" s="110"/>
      <c r="AE27" s="110"/>
      <c r="AF27" s="110"/>
      <c r="AG27" s="111"/>
      <c r="AH27" s="163">
        <v>17</v>
      </c>
      <c r="AI27" s="164"/>
      <c r="AJ27" s="164"/>
      <c r="AK27" s="164"/>
      <c r="AL27" s="203"/>
      <c r="AM27" s="163">
        <v>58117</v>
      </c>
      <c r="AN27" s="164"/>
      <c r="AO27" s="164"/>
      <c r="AP27" s="164"/>
      <c r="AQ27" s="164"/>
      <c r="AR27" s="203"/>
      <c r="AS27" s="163">
        <v>3419</v>
      </c>
      <c r="AT27" s="164"/>
      <c r="AU27" s="164"/>
      <c r="AV27" s="164"/>
      <c r="AW27" s="164"/>
      <c r="AX27" s="165"/>
      <c r="AY27" s="211" t="s">
        <v>120</v>
      </c>
      <c r="AZ27" s="212"/>
      <c r="BA27" s="212"/>
      <c r="BB27" s="212"/>
      <c r="BC27" s="212"/>
      <c r="BD27" s="212"/>
      <c r="BE27" s="212"/>
      <c r="BF27" s="212"/>
      <c r="BG27" s="212"/>
      <c r="BH27" s="212"/>
      <c r="BI27" s="212"/>
      <c r="BJ27" s="212"/>
      <c r="BK27" s="212"/>
      <c r="BL27" s="212"/>
      <c r="BM27" s="213"/>
      <c r="BN27" s="275">
        <v>818160</v>
      </c>
      <c r="BO27" s="276"/>
      <c r="BP27" s="276"/>
      <c r="BQ27" s="276"/>
      <c r="BR27" s="276"/>
      <c r="BS27" s="276"/>
      <c r="BT27" s="276"/>
      <c r="BU27" s="277"/>
      <c r="BV27" s="275">
        <v>818120</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121</v>
      </c>
      <c r="F28" s="110"/>
      <c r="G28" s="110"/>
      <c r="H28" s="110"/>
      <c r="I28" s="110"/>
      <c r="J28" s="110"/>
      <c r="K28" s="111"/>
      <c r="L28" s="163">
        <v>1</v>
      </c>
      <c r="M28" s="164"/>
      <c r="N28" s="164"/>
      <c r="O28" s="164"/>
      <c r="P28" s="203"/>
      <c r="Q28" s="163">
        <v>3400</v>
      </c>
      <c r="R28" s="164"/>
      <c r="S28" s="164"/>
      <c r="T28" s="164"/>
      <c r="U28" s="164"/>
      <c r="V28" s="203"/>
      <c r="W28" s="284"/>
      <c r="X28" s="279"/>
      <c r="Y28" s="280"/>
      <c r="Z28" s="162" t="s">
        <v>122</v>
      </c>
      <c r="AA28" s="110"/>
      <c r="AB28" s="110"/>
      <c r="AC28" s="110"/>
      <c r="AD28" s="110"/>
      <c r="AE28" s="110"/>
      <c r="AF28" s="110"/>
      <c r="AG28" s="111"/>
      <c r="AH28" s="163" t="s">
        <v>68</v>
      </c>
      <c r="AI28" s="164"/>
      <c r="AJ28" s="164"/>
      <c r="AK28" s="164"/>
      <c r="AL28" s="203"/>
      <c r="AM28" s="163" t="s">
        <v>68</v>
      </c>
      <c r="AN28" s="164"/>
      <c r="AO28" s="164"/>
      <c r="AP28" s="164"/>
      <c r="AQ28" s="164"/>
      <c r="AR28" s="203"/>
      <c r="AS28" s="163" t="s">
        <v>68</v>
      </c>
      <c r="AT28" s="164"/>
      <c r="AU28" s="164"/>
      <c r="AV28" s="164"/>
      <c r="AW28" s="164"/>
      <c r="AX28" s="165"/>
      <c r="AY28" s="292" t="s">
        <v>123</v>
      </c>
      <c r="AZ28" s="293"/>
      <c r="BA28" s="293"/>
      <c r="BB28" s="294"/>
      <c r="BC28" s="92" t="s">
        <v>124</v>
      </c>
      <c r="BD28" s="93"/>
      <c r="BE28" s="93"/>
      <c r="BF28" s="93"/>
      <c r="BG28" s="93"/>
      <c r="BH28" s="93"/>
      <c r="BI28" s="93"/>
      <c r="BJ28" s="93"/>
      <c r="BK28" s="93"/>
      <c r="BL28" s="93"/>
      <c r="BM28" s="94"/>
      <c r="BN28" s="95">
        <v>2416982</v>
      </c>
      <c r="BO28" s="96"/>
      <c r="BP28" s="96"/>
      <c r="BQ28" s="96"/>
      <c r="BR28" s="96"/>
      <c r="BS28" s="96"/>
      <c r="BT28" s="96"/>
      <c r="BU28" s="97"/>
      <c r="BV28" s="95">
        <v>2246982</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125</v>
      </c>
      <c r="F29" s="110"/>
      <c r="G29" s="110"/>
      <c r="H29" s="110"/>
      <c r="I29" s="110"/>
      <c r="J29" s="110"/>
      <c r="K29" s="111"/>
      <c r="L29" s="163">
        <v>17</v>
      </c>
      <c r="M29" s="164"/>
      <c r="N29" s="164"/>
      <c r="O29" s="164"/>
      <c r="P29" s="203"/>
      <c r="Q29" s="163">
        <v>3200</v>
      </c>
      <c r="R29" s="164"/>
      <c r="S29" s="164"/>
      <c r="T29" s="164"/>
      <c r="U29" s="164"/>
      <c r="V29" s="203"/>
      <c r="W29" s="295"/>
      <c r="X29" s="296"/>
      <c r="Y29" s="297"/>
      <c r="Z29" s="162" t="s">
        <v>126</v>
      </c>
      <c r="AA29" s="110"/>
      <c r="AB29" s="110"/>
      <c r="AC29" s="110"/>
      <c r="AD29" s="110"/>
      <c r="AE29" s="110"/>
      <c r="AF29" s="110"/>
      <c r="AG29" s="111"/>
      <c r="AH29" s="163">
        <v>507</v>
      </c>
      <c r="AI29" s="164"/>
      <c r="AJ29" s="164"/>
      <c r="AK29" s="164"/>
      <c r="AL29" s="203"/>
      <c r="AM29" s="163">
        <v>1559967</v>
      </c>
      <c r="AN29" s="164"/>
      <c r="AO29" s="164"/>
      <c r="AP29" s="164"/>
      <c r="AQ29" s="164"/>
      <c r="AR29" s="203"/>
      <c r="AS29" s="163">
        <v>3077</v>
      </c>
      <c r="AT29" s="164"/>
      <c r="AU29" s="164"/>
      <c r="AV29" s="164"/>
      <c r="AW29" s="164"/>
      <c r="AX29" s="165"/>
      <c r="AY29" s="298"/>
      <c r="AZ29" s="299"/>
      <c r="BA29" s="299"/>
      <c r="BB29" s="300"/>
      <c r="BC29" s="114" t="s">
        <v>127</v>
      </c>
      <c r="BD29" s="115"/>
      <c r="BE29" s="115"/>
      <c r="BF29" s="115"/>
      <c r="BG29" s="115"/>
      <c r="BH29" s="115"/>
      <c r="BI29" s="115"/>
      <c r="BJ29" s="115"/>
      <c r="BK29" s="115"/>
      <c r="BL29" s="115"/>
      <c r="BM29" s="116"/>
      <c r="BN29" s="117">
        <v>4508935</v>
      </c>
      <c r="BO29" s="118"/>
      <c r="BP29" s="118"/>
      <c r="BQ29" s="118"/>
      <c r="BR29" s="118"/>
      <c r="BS29" s="118"/>
      <c r="BT29" s="118"/>
      <c r="BU29" s="119"/>
      <c r="BV29" s="117">
        <v>4349335</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128</v>
      </c>
      <c r="X30" s="308"/>
      <c r="Y30" s="308"/>
      <c r="Z30" s="308"/>
      <c r="AA30" s="308"/>
      <c r="AB30" s="308"/>
      <c r="AC30" s="308"/>
      <c r="AD30" s="308"/>
      <c r="AE30" s="308"/>
      <c r="AF30" s="308"/>
      <c r="AG30" s="309"/>
      <c r="AH30" s="243">
        <v>99.3</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129</v>
      </c>
      <c r="BD30" s="273"/>
      <c r="BE30" s="273"/>
      <c r="BF30" s="273"/>
      <c r="BG30" s="273"/>
      <c r="BH30" s="273"/>
      <c r="BI30" s="273"/>
      <c r="BJ30" s="273"/>
      <c r="BK30" s="273"/>
      <c r="BL30" s="273"/>
      <c r="BM30" s="274"/>
      <c r="BN30" s="275">
        <v>8364956</v>
      </c>
      <c r="BO30" s="276"/>
      <c r="BP30" s="276"/>
      <c r="BQ30" s="276"/>
      <c r="BR30" s="276"/>
      <c r="BS30" s="276"/>
      <c r="BT30" s="276"/>
      <c r="BU30" s="277"/>
      <c r="BV30" s="275">
        <v>8470791</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130</v>
      </c>
      <c r="D32" s="323"/>
      <c r="E32" s="323"/>
      <c r="F32" s="320"/>
      <c r="G32" s="320"/>
      <c r="H32" s="320"/>
      <c r="I32" s="320"/>
      <c r="J32" s="320"/>
      <c r="K32" s="320"/>
      <c r="L32" s="320"/>
      <c r="M32" s="320"/>
      <c r="N32" s="320"/>
      <c r="O32" s="320"/>
      <c r="P32" s="320"/>
      <c r="Q32" s="320"/>
      <c r="R32" s="320"/>
      <c r="S32" s="320"/>
      <c r="T32" s="320"/>
      <c r="U32" s="320" t="s">
        <v>131</v>
      </c>
      <c r="V32" s="320"/>
      <c r="W32" s="320"/>
      <c r="X32" s="320"/>
      <c r="Y32" s="320"/>
      <c r="Z32" s="320"/>
      <c r="AA32" s="320"/>
      <c r="AB32" s="320"/>
      <c r="AC32" s="320"/>
      <c r="AD32" s="320"/>
      <c r="AE32" s="320"/>
      <c r="AF32" s="320"/>
      <c r="AG32" s="320"/>
      <c r="AH32" s="320"/>
      <c r="AI32" s="320"/>
      <c r="AJ32" s="320"/>
      <c r="AK32" s="320"/>
      <c r="AL32" s="320"/>
      <c r="AM32" s="324" t="s">
        <v>132</v>
      </c>
      <c r="AN32" s="320"/>
      <c r="AO32" s="320"/>
      <c r="AP32" s="320"/>
      <c r="AQ32" s="320"/>
      <c r="AR32" s="320"/>
      <c r="AS32" s="324"/>
      <c r="AT32" s="324"/>
      <c r="AU32" s="324"/>
      <c r="AV32" s="324"/>
      <c r="AW32" s="324"/>
      <c r="AX32" s="324"/>
      <c r="AY32" s="324"/>
      <c r="AZ32" s="324"/>
      <c r="BA32" s="324"/>
      <c r="BB32" s="320"/>
      <c r="BC32" s="324"/>
      <c r="BD32" s="320"/>
      <c r="BE32" s="324" t="s">
        <v>133</v>
      </c>
      <c r="BF32" s="320"/>
      <c r="BG32" s="320"/>
      <c r="BH32" s="320"/>
      <c r="BI32" s="320"/>
      <c r="BJ32" s="324"/>
      <c r="BK32" s="324"/>
      <c r="BL32" s="324"/>
      <c r="BM32" s="324"/>
      <c r="BN32" s="324"/>
      <c r="BO32" s="324"/>
      <c r="BP32" s="324"/>
      <c r="BQ32" s="324"/>
      <c r="BR32" s="320"/>
      <c r="BS32" s="320"/>
      <c r="BT32" s="320"/>
      <c r="BU32" s="320"/>
      <c r="BV32" s="320"/>
      <c r="BW32" s="320" t="s">
        <v>134</v>
      </c>
      <c r="BX32" s="320"/>
      <c r="BY32" s="320"/>
      <c r="BZ32" s="320"/>
      <c r="CA32" s="320"/>
      <c r="CB32" s="324"/>
      <c r="CC32" s="324"/>
      <c r="CD32" s="324"/>
      <c r="CE32" s="324"/>
      <c r="CF32" s="324"/>
      <c r="CG32" s="324"/>
      <c r="CH32" s="324"/>
      <c r="CI32" s="324"/>
      <c r="CJ32" s="324"/>
      <c r="CK32" s="324"/>
      <c r="CL32" s="324"/>
      <c r="CM32" s="324"/>
      <c r="CN32" s="324"/>
      <c r="CO32" s="324" t="s">
        <v>135</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136</v>
      </c>
      <c r="D33" s="140"/>
      <c r="E33" s="87" t="s">
        <v>138</v>
      </c>
      <c r="F33" s="87"/>
      <c r="G33" s="87"/>
      <c r="H33" s="87"/>
      <c r="I33" s="87"/>
      <c r="J33" s="87"/>
      <c r="K33" s="87"/>
      <c r="L33" s="87"/>
      <c r="M33" s="87"/>
      <c r="N33" s="87"/>
      <c r="O33" s="87"/>
      <c r="P33" s="87"/>
      <c r="Q33" s="87"/>
      <c r="R33" s="87"/>
      <c r="S33" s="87"/>
      <c r="T33" s="325"/>
      <c r="U33" s="140" t="s">
        <v>136</v>
      </c>
      <c r="V33" s="140"/>
      <c r="W33" s="87" t="s">
        <v>137</v>
      </c>
      <c r="X33" s="87"/>
      <c r="Y33" s="87"/>
      <c r="Z33" s="87"/>
      <c r="AA33" s="87"/>
      <c r="AB33" s="87"/>
      <c r="AC33" s="87"/>
      <c r="AD33" s="87"/>
      <c r="AE33" s="87"/>
      <c r="AF33" s="87"/>
      <c r="AG33" s="87"/>
      <c r="AH33" s="87"/>
      <c r="AI33" s="87"/>
      <c r="AJ33" s="87"/>
      <c r="AK33" s="87"/>
      <c r="AL33" s="325"/>
      <c r="AM33" s="140" t="s">
        <v>136</v>
      </c>
      <c r="AN33" s="140"/>
      <c r="AO33" s="87" t="s">
        <v>138</v>
      </c>
      <c r="AP33" s="87"/>
      <c r="AQ33" s="87"/>
      <c r="AR33" s="87"/>
      <c r="AS33" s="87"/>
      <c r="AT33" s="87"/>
      <c r="AU33" s="87"/>
      <c r="AV33" s="87"/>
      <c r="AW33" s="87"/>
      <c r="AX33" s="87"/>
      <c r="AY33" s="87"/>
      <c r="AZ33" s="87"/>
      <c r="BA33" s="87"/>
      <c r="BB33" s="87"/>
      <c r="BC33" s="87"/>
      <c r="BD33" s="326"/>
      <c r="BE33" s="87" t="s">
        <v>139</v>
      </c>
      <c r="BF33" s="87"/>
      <c r="BG33" s="87" t="s">
        <v>140</v>
      </c>
      <c r="BH33" s="87"/>
      <c r="BI33" s="87"/>
      <c r="BJ33" s="87"/>
      <c r="BK33" s="87"/>
      <c r="BL33" s="87"/>
      <c r="BM33" s="87"/>
      <c r="BN33" s="87"/>
      <c r="BO33" s="87"/>
      <c r="BP33" s="87"/>
      <c r="BQ33" s="87"/>
      <c r="BR33" s="87"/>
      <c r="BS33" s="87"/>
      <c r="BT33" s="87"/>
      <c r="BU33" s="87"/>
      <c r="BV33" s="326"/>
      <c r="BW33" s="140" t="s">
        <v>139</v>
      </c>
      <c r="BX33" s="140"/>
      <c r="BY33" s="87" t="s">
        <v>141</v>
      </c>
      <c r="BZ33" s="87"/>
      <c r="CA33" s="87"/>
      <c r="CB33" s="87"/>
      <c r="CC33" s="87"/>
      <c r="CD33" s="87"/>
      <c r="CE33" s="87"/>
      <c r="CF33" s="87"/>
      <c r="CG33" s="87"/>
      <c r="CH33" s="87"/>
      <c r="CI33" s="87"/>
      <c r="CJ33" s="87"/>
      <c r="CK33" s="87"/>
      <c r="CL33" s="87"/>
      <c r="CM33" s="87"/>
      <c r="CN33" s="325"/>
      <c r="CO33" s="140" t="s">
        <v>136</v>
      </c>
      <c r="CP33" s="140"/>
      <c r="CQ33" s="87" t="s">
        <v>142</v>
      </c>
      <c r="CR33" s="87"/>
      <c r="CS33" s="87"/>
      <c r="CT33" s="87"/>
      <c r="CU33" s="87"/>
      <c r="CV33" s="87"/>
      <c r="CW33" s="87"/>
      <c r="CX33" s="87"/>
      <c r="CY33" s="87"/>
      <c r="CZ33" s="87"/>
      <c r="DA33" s="87"/>
      <c r="DB33" s="87"/>
      <c r="DC33" s="87"/>
      <c r="DD33" s="87"/>
      <c r="DE33" s="87"/>
      <c r="DF33" s="325"/>
      <c r="DG33" s="327" t="s">
        <v>143</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3</v>
      </c>
      <c r="V34" s="329"/>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323"/>
      <c r="AM34" s="329">
        <f>IF(AO34="","",MAX(C34:D43,U34:V43)+1)</f>
        <v>6</v>
      </c>
      <c r="AN34" s="329"/>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323"/>
      <c r="BE34" s="329">
        <f>IF(BG34="","",MAX(C34:D43,U34:V43,AM34:AN43)+1)</f>
        <v>7</v>
      </c>
      <c r="BF34" s="329"/>
      <c r="BG34" s="330" t="str">
        <f>IF('各会計、関係団体の財政状況及び健全化判断比率'!B32="","",'各会計、関係団体の財政状況及び健全化判断比率'!B32)</f>
        <v>旅客定期航路事業特別会計</v>
      </c>
      <c r="BH34" s="330"/>
      <c r="BI34" s="330"/>
      <c r="BJ34" s="330"/>
      <c r="BK34" s="330"/>
      <c r="BL34" s="330"/>
      <c r="BM34" s="330"/>
      <c r="BN34" s="330"/>
      <c r="BO34" s="330"/>
      <c r="BP34" s="330"/>
      <c r="BQ34" s="330"/>
      <c r="BR34" s="330"/>
      <c r="BS34" s="330"/>
      <c r="BT34" s="330"/>
      <c r="BU34" s="330"/>
      <c r="BV34" s="323"/>
      <c r="BW34" s="329">
        <f>IF(BY34="","",MAX(C34:D43,U34:V43,AM34:AN43,BE34:BF43)+1)</f>
        <v>9</v>
      </c>
      <c r="BX34" s="329"/>
      <c r="BY34" s="330" t="str">
        <f>IF('各会計、関係団体の財政状況及び健全化判断比率'!B68="","",'各会計、関係団体の財政状況及び健全化判断比率'!B68)</f>
        <v>長崎県病院企業団（対馬市関係分）</v>
      </c>
      <c r="BZ34" s="330"/>
      <c r="CA34" s="330"/>
      <c r="CB34" s="330"/>
      <c r="CC34" s="330"/>
      <c r="CD34" s="330"/>
      <c r="CE34" s="330"/>
      <c r="CF34" s="330"/>
      <c r="CG34" s="330"/>
      <c r="CH34" s="330"/>
      <c r="CI34" s="330"/>
      <c r="CJ34" s="330"/>
      <c r="CK34" s="330"/>
      <c r="CL34" s="330"/>
      <c r="CM34" s="330"/>
      <c r="CN34" s="323"/>
      <c r="CO34" s="329">
        <f>IF(CQ34="","",MAX(C34:D43,U34:V43,AM34:AN43,BE34:BF43,BW34:BX43)+1)</f>
        <v>18</v>
      </c>
      <c r="CP34" s="329"/>
      <c r="CQ34" s="330" t="str">
        <f>IF('各会計、関係団体の財政状況及び健全化判断比率'!BS7="","",'各会計、関係団体の財政状況及び健全化判断比率'!BS7)</f>
        <v>（一財）対馬市農業振興公社</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
      </c>
      <c r="DH34" s="331"/>
      <c r="DI34" s="328"/>
      <c r="DJ34" s="64"/>
      <c r="DK34" s="64"/>
      <c r="DL34" s="64"/>
      <c r="DM34" s="64"/>
      <c r="DN34" s="64"/>
      <c r="DO34" s="64"/>
    </row>
    <row r="35" spans="1:119" ht="32.25" customHeight="1" x14ac:dyDescent="0.15">
      <c r="A35" s="66"/>
      <c r="B35" s="322"/>
      <c r="C35" s="329">
        <f>IF(E35="","",C34+1)</f>
        <v>2</v>
      </c>
      <c r="D35" s="329"/>
      <c r="E35" s="330" t="str">
        <f>IF('各会計、関係団体の財政状況及び健全化判断比率'!B8="","",'各会計、関係団体の財政状況及び健全化判断比率'!B8)</f>
        <v>診療所特別会計</v>
      </c>
      <c r="F35" s="330"/>
      <c r="G35" s="330"/>
      <c r="H35" s="330"/>
      <c r="I35" s="330"/>
      <c r="J35" s="330"/>
      <c r="K35" s="330"/>
      <c r="L35" s="330"/>
      <c r="M35" s="330"/>
      <c r="N35" s="330"/>
      <c r="O35" s="330"/>
      <c r="P35" s="330"/>
      <c r="Q35" s="330"/>
      <c r="R35" s="330"/>
      <c r="S35" s="330"/>
      <c r="T35" s="323"/>
      <c r="U35" s="329">
        <f>IF(W35="","",U34+1)</f>
        <v>4</v>
      </c>
      <c r="V35" s="329"/>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323"/>
      <c r="AM35" s="329" t="str">
        <f t="shared" ref="AM35:AM43" si="0">IF(AO35="","",AM34+1)</f>
        <v/>
      </c>
      <c r="AN35" s="329"/>
      <c r="AO35" s="330"/>
      <c r="AP35" s="330"/>
      <c r="AQ35" s="330"/>
      <c r="AR35" s="330"/>
      <c r="AS35" s="330"/>
      <c r="AT35" s="330"/>
      <c r="AU35" s="330"/>
      <c r="AV35" s="330"/>
      <c r="AW35" s="330"/>
      <c r="AX35" s="330"/>
      <c r="AY35" s="330"/>
      <c r="AZ35" s="330"/>
      <c r="BA35" s="330"/>
      <c r="BB35" s="330"/>
      <c r="BC35" s="330"/>
      <c r="BD35" s="323"/>
      <c r="BE35" s="329">
        <f t="shared" ref="BE35:BE43" si="1">IF(BG35="","",BE34+1)</f>
        <v>8</v>
      </c>
      <c r="BF35" s="329"/>
      <c r="BG35" s="330" t="str">
        <f>IF('各会計、関係団体の財政状況及び健全化判断比率'!B33="","",'各会計、関係団体の財政状況及び健全化判断比率'!B33)</f>
        <v>集落排水処理施設特別会計</v>
      </c>
      <c r="BH35" s="330"/>
      <c r="BI35" s="330"/>
      <c r="BJ35" s="330"/>
      <c r="BK35" s="330"/>
      <c r="BL35" s="330"/>
      <c r="BM35" s="330"/>
      <c r="BN35" s="330"/>
      <c r="BO35" s="330"/>
      <c r="BP35" s="330"/>
      <c r="BQ35" s="330"/>
      <c r="BR35" s="330"/>
      <c r="BS35" s="330"/>
      <c r="BT35" s="330"/>
      <c r="BU35" s="330"/>
      <c r="BV35" s="323"/>
      <c r="BW35" s="329">
        <f t="shared" ref="BW35:BW43" si="2">IF(BY35="","",BW34+1)</f>
        <v>10</v>
      </c>
      <c r="BX35" s="329"/>
      <c r="BY35" s="330" t="str">
        <f>IF('各会計、関係団体の財政状況及び健全化判断比率'!B69="","",'各会計、関係団体の財政状況及び健全化判断比率'!B69)</f>
        <v>　うち対馬病院</v>
      </c>
      <c r="BZ35" s="330"/>
      <c r="CA35" s="330"/>
      <c r="CB35" s="330"/>
      <c r="CC35" s="330"/>
      <c r="CD35" s="330"/>
      <c r="CE35" s="330"/>
      <c r="CF35" s="330"/>
      <c r="CG35" s="330"/>
      <c r="CH35" s="330"/>
      <c r="CI35" s="330"/>
      <c r="CJ35" s="330"/>
      <c r="CK35" s="330"/>
      <c r="CL35" s="330"/>
      <c r="CM35" s="330"/>
      <c r="CN35" s="323"/>
      <c r="CO35" s="329">
        <f t="shared" ref="CO35:CO43" si="3">IF(CQ35="","",CO34+1)</f>
        <v>19</v>
      </c>
      <c r="CP35" s="329"/>
      <c r="CQ35" s="330" t="str">
        <f>IF('各会計、関係団体の財政状況及び健全化判断比率'!BS8="","",'各会計、関係団体の財政状況及び健全化判断比率'!BS8)</f>
        <v>（一財）対馬地域商社</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t="str">
        <f>IF(E36="","",C35+1)</f>
        <v/>
      </c>
      <c r="D36" s="329"/>
      <c r="E36" s="330" t="str">
        <f>IF('各会計、関係団体の財政状況及び健全化判断比率'!B9="","",'各会計、関係団体の財政状況及び健全化判断比率'!B9)</f>
        <v/>
      </c>
      <c r="F36" s="330"/>
      <c r="G36" s="330"/>
      <c r="H36" s="330"/>
      <c r="I36" s="330"/>
      <c r="J36" s="330"/>
      <c r="K36" s="330"/>
      <c r="L36" s="330"/>
      <c r="M36" s="330"/>
      <c r="N36" s="330"/>
      <c r="O36" s="330"/>
      <c r="P36" s="330"/>
      <c r="Q36" s="330"/>
      <c r="R36" s="330"/>
      <c r="S36" s="330"/>
      <c r="T36" s="323"/>
      <c r="U36" s="329">
        <f t="shared" ref="U36:U43" si="4">IF(W36="","",U35+1)</f>
        <v>5</v>
      </c>
      <c r="V36" s="329"/>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323"/>
      <c r="AM36" s="329" t="str">
        <f t="shared" si="0"/>
        <v/>
      </c>
      <c r="AN36" s="329"/>
      <c r="AO36" s="330"/>
      <c r="AP36" s="330"/>
      <c r="AQ36" s="330"/>
      <c r="AR36" s="330"/>
      <c r="AS36" s="330"/>
      <c r="AT36" s="330"/>
      <c r="AU36" s="330"/>
      <c r="AV36" s="330"/>
      <c r="AW36" s="330"/>
      <c r="AX36" s="330"/>
      <c r="AY36" s="330"/>
      <c r="AZ36" s="330"/>
      <c r="BA36" s="330"/>
      <c r="BB36" s="330"/>
      <c r="BC36" s="330"/>
      <c r="BD36" s="323"/>
      <c r="BE36" s="329" t="str">
        <f t="shared" si="1"/>
        <v/>
      </c>
      <c r="BF36" s="329"/>
      <c r="BG36" s="330"/>
      <c r="BH36" s="330"/>
      <c r="BI36" s="330"/>
      <c r="BJ36" s="330"/>
      <c r="BK36" s="330"/>
      <c r="BL36" s="330"/>
      <c r="BM36" s="330"/>
      <c r="BN36" s="330"/>
      <c r="BO36" s="330"/>
      <c r="BP36" s="330"/>
      <c r="BQ36" s="330"/>
      <c r="BR36" s="330"/>
      <c r="BS36" s="330"/>
      <c r="BT36" s="330"/>
      <c r="BU36" s="330"/>
      <c r="BV36" s="323"/>
      <c r="BW36" s="329">
        <f t="shared" si="2"/>
        <v>11</v>
      </c>
      <c r="BX36" s="329"/>
      <c r="BY36" s="330" t="str">
        <f>IF('各会計、関係団体の財政状況及び健全化判断比率'!B70="","",'各会計、関係団体の財政状況及び健全化判断比率'!B70)</f>
        <v>　うち上対馬病院</v>
      </c>
      <c r="BZ36" s="330"/>
      <c r="CA36" s="330"/>
      <c r="CB36" s="330"/>
      <c r="CC36" s="330"/>
      <c r="CD36" s="330"/>
      <c r="CE36" s="330"/>
      <c r="CF36" s="330"/>
      <c r="CG36" s="330"/>
      <c r="CH36" s="330"/>
      <c r="CI36" s="330"/>
      <c r="CJ36" s="330"/>
      <c r="CK36" s="330"/>
      <c r="CL36" s="330"/>
      <c r="CM36" s="330"/>
      <c r="CN36" s="323"/>
      <c r="CO36" s="329">
        <f t="shared" si="3"/>
        <v>20</v>
      </c>
      <c r="CP36" s="329"/>
      <c r="CQ36" s="330" t="str">
        <f>IF('各会計、関係団体の財政状況及び健全化判断比率'!BS9="","",'各会計、関係団体の財政状況及び健全化判断比率'!BS9)</f>
        <v>（株）まちづくり厳原</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t="str">
        <f>IF(E37="","",C36+1)</f>
        <v/>
      </c>
      <c r="D37" s="329"/>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323"/>
      <c r="U37" s="329" t="str">
        <f t="shared" si="4"/>
        <v/>
      </c>
      <c r="V37" s="329"/>
      <c r="W37" s="330"/>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t="str">
        <f t="shared" si="1"/>
        <v/>
      </c>
      <c r="BF37" s="329"/>
      <c r="BG37" s="330"/>
      <c r="BH37" s="330"/>
      <c r="BI37" s="330"/>
      <c r="BJ37" s="330"/>
      <c r="BK37" s="330"/>
      <c r="BL37" s="330"/>
      <c r="BM37" s="330"/>
      <c r="BN37" s="330"/>
      <c r="BO37" s="330"/>
      <c r="BP37" s="330"/>
      <c r="BQ37" s="330"/>
      <c r="BR37" s="330"/>
      <c r="BS37" s="330"/>
      <c r="BT37" s="330"/>
      <c r="BU37" s="330"/>
      <c r="BV37" s="323"/>
      <c r="BW37" s="329">
        <f t="shared" si="2"/>
        <v>12</v>
      </c>
      <c r="BX37" s="329"/>
      <c r="BY37" s="330" t="str">
        <f>IF('各会計、関係団体の財政状況及び健全化判断比率'!B71="","",'各会計、関係団体の財政状況及び健全化判断比率'!B71)</f>
        <v>長崎県市町村総合事務組合</v>
      </c>
      <c r="BZ37" s="330"/>
      <c r="CA37" s="330"/>
      <c r="CB37" s="330"/>
      <c r="CC37" s="330"/>
      <c r="CD37" s="330"/>
      <c r="CE37" s="330"/>
      <c r="CF37" s="330"/>
      <c r="CG37" s="330"/>
      <c r="CH37" s="330"/>
      <c r="CI37" s="330"/>
      <c r="CJ37" s="330"/>
      <c r="CK37" s="330"/>
      <c r="CL37" s="330"/>
      <c r="CM37" s="330"/>
      <c r="CN37" s="323"/>
      <c r="CO37" s="329">
        <f t="shared" si="3"/>
        <v>21</v>
      </c>
      <c r="CP37" s="329"/>
      <c r="CQ37" s="330" t="str">
        <f>IF('各会計、関係団体の財政状況及び健全化判断比率'!BS10="","",'各会計、関係団体の財政状況及び健全化判断比率'!BS10)</f>
        <v>（一財）対馬市国際交流協会</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t="str">
        <f t="shared" si="4"/>
        <v/>
      </c>
      <c r="V38" s="329"/>
      <c r="W38" s="330"/>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f t="shared" si="2"/>
        <v>13</v>
      </c>
      <c r="BX38" s="329"/>
      <c r="BY38" s="330" t="str">
        <f>IF('各会計、関係団体の財政状況及び健全化判断比率'!B72="","",'各会計、関係団体の財政状況及び健全化判断比率'!B72)</f>
        <v>　うち一般会計</v>
      </c>
      <c r="BZ38" s="330"/>
      <c r="CA38" s="330"/>
      <c r="CB38" s="330"/>
      <c r="CC38" s="330"/>
      <c r="CD38" s="330"/>
      <c r="CE38" s="330"/>
      <c r="CF38" s="330"/>
      <c r="CG38" s="330"/>
      <c r="CH38" s="330"/>
      <c r="CI38" s="330"/>
      <c r="CJ38" s="330"/>
      <c r="CK38" s="330"/>
      <c r="CL38" s="330"/>
      <c r="CM38" s="330"/>
      <c r="CN38" s="323"/>
      <c r="CO38" s="329">
        <f t="shared" si="3"/>
        <v>22</v>
      </c>
      <c r="CP38" s="329"/>
      <c r="CQ38" s="330" t="str">
        <f>IF('各会計、関係団体の財政状況及び健全化判断比率'!BS11="","",'各会計、関係団体の財政状況及び健全化判断比率'!BS11)</f>
        <v>（公財）厳原愛育会</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t="str">
        <f t="shared" si="4"/>
        <v/>
      </c>
      <c r="V39" s="329"/>
      <c r="W39" s="330"/>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f t="shared" si="2"/>
        <v>14</v>
      </c>
      <c r="BX39" s="329"/>
      <c r="BY39" s="330" t="str">
        <f>IF('各会計、関係団体の財政状況及び健全化判断比率'!B73="","",'各会計、関係団体の財政状況及び健全化判断比率'!B73)</f>
        <v>　うちその他の会計</v>
      </c>
      <c r="BZ39" s="330"/>
      <c r="CA39" s="330"/>
      <c r="CB39" s="330"/>
      <c r="CC39" s="330"/>
      <c r="CD39" s="330"/>
      <c r="CE39" s="330"/>
      <c r="CF39" s="330"/>
      <c r="CG39" s="330"/>
      <c r="CH39" s="330"/>
      <c r="CI39" s="330"/>
      <c r="CJ39" s="330"/>
      <c r="CK39" s="330"/>
      <c r="CL39" s="330"/>
      <c r="CM39" s="330"/>
      <c r="CN39" s="323"/>
      <c r="CO39" s="329">
        <f t="shared" si="3"/>
        <v>23</v>
      </c>
      <c r="CP39" s="329"/>
      <c r="CQ39" s="330" t="str">
        <f>IF('各会計、関係団体の財政状況及び健全化判断比率'!BS12="","",'各会計、関係団体の財政状況及び健全化判断比率'!BS12)</f>
        <v>（公財）対馬栽培漁業振興公社</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f t="shared" si="2"/>
        <v>15</v>
      </c>
      <c r="BX40" s="329"/>
      <c r="BY40" s="330" t="str">
        <f>IF('各会計、関係団体の財政状況及び健全化判断比率'!B74="","",'各会計、関係団体の財政状況及び健全化判断比率'!B74)</f>
        <v>長崎県後期高齢者医療広域連合</v>
      </c>
      <c r="BZ40" s="330"/>
      <c r="CA40" s="330"/>
      <c r="CB40" s="330"/>
      <c r="CC40" s="330"/>
      <c r="CD40" s="330"/>
      <c r="CE40" s="330"/>
      <c r="CF40" s="330"/>
      <c r="CG40" s="330"/>
      <c r="CH40" s="330"/>
      <c r="CI40" s="330"/>
      <c r="CJ40" s="330"/>
      <c r="CK40" s="330"/>
      <c r="CL40" s="330"/>
      <c r="CM40" s="330"/>
      <c r="CN40" s="323"/>
      <c r="CO40" s="329">
        <f t="shared" si="3"/>
        <v>24</v>
      </c>
      <c r="CP40" s="329"/>
      <c r="CQ40" s="330" t="str">
        <f>IF('各会計、関係団体の財政状況及び健全化判断比率'!BS13="","",'各会計、関係団体の財政状況及び健全化判断比率'!BS13)</f>
        <v>（公社）長崎県林業公社</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f t="shared" si="2"/>
        <v>16</v>
      </c>
      <c r="BX41" s="329"/>
      <c r="BY41" s="330" t="str">
        <f>IF('各会計、関係団体の財政状況及び健全化判断比率'!B75="","",'各会計、関係団体の財政状況及び健全化判断比率'!B75)</f>
        <v>　うち普通会計</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f t="shared" si="2"/>
        <v>17</v>
      </c>
      <c r="BX42" s="329"/>
      <c r="BY42" s="330" t="str">
        <f>IF('各会計、関係団体の財政状況及び健全化判断比率'!B76="","",'各会計、関係団体の財政状況及び健全化判断比率'!B76)</f>
        <v>　うち事業会計</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t="str">
        <f t="shared" si="2"/>
        <v/>
      </c>
      <c r="BX43" s="329"/>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144</v>
      </c>
      <c r="C46" s="64"/>
      <c r="D46" s="64"/>
      <c r="E46" s="64" t="s">
        <v>145</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146</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147</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148</v>
      </c>
    </row>
    <row r="50" spans="5:5" x14ac:dyDescent="0.15">
      <c r="E50" s="67" t="s">
        <v>149</v>
      </c>
    </row>
    <row r="51" spans="5:5" x14ac:dyDescent="0.15">
      <c r="E51" s="67" t="s">
        <v>150</v>
      </c>
    </row>
    <row r="52" spans="5:5" x14ac:dyDescent="0.15">
      <c r="E52" s="67" t="s">
        <v>151</v>
      </c>
    </row>
    <row r="53" spans="5:5" x14ac:dyDescent="0.15"/>
    <row r="54" spans="5:5" x14ac:dyDescent="0.15"/>
    <row r="55" spans="5:5" x14ac:dyDescent="0.15"/>
    <row r="56" spans="5:5" x14ac:dyDescent="0.15"/>
  </sheetData>
  <sheetProtection algorithmName="SHA-512" hashValue="mEh1GNh+CTBDV/kI0/Mu092buJ1w0cebZVGZIyNj3HGEOB73ZIOKWCsOvMd0iJMqWkkHpq+iWotRSlcBdBtNLw==" saltValue="K9iR9o6r7cKBjoPmy6H1y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8" zoomScaleSheetLayoutView="100" workbookViewId="0">
      <selection activeCell="L6" sqref="L6:V8"/>
    </sheetView>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515</v>
      </c>
      <c r="K32" s="1101"/>
      <c r="L32" s="1101"/>
      <c r="M32" s="1101"/>
      <c r="N32" s="1101"/>
      <c r="O32" s="1101"/>
      <c r="P32" s="1101"/>
    </row>
    <row r="33" spans="1:16" ht="39" customHeight="1" thickBot="1" x14ac:dyDescent="0.25">
      <c r="A33" s="1101"/>
      <c r="B33" s="1104" t="s">
        <v>516</v>
      </c>
      <c r="C33" s="1105"/>
      <c r="D33" s="1105"/>
      <c r="E33" s="1106" t="s">
        <v>509</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517</v>
      </c>
      <c r="D34" s="1111"/>
      <c r="E34" s="1112"/>
      <c r="F34" s="1113">
        <v>3.05</v>
      </c>
      <c r="G34" s="1114">
        <v>3.38</v>
      </c>
      <c r="H34" s="1114">
        <v>4.3</v>
      </c>
      <c r="I34" s="1114">
        <v>4.67</v>
      </c>
      <c r="J34" s="1115">
        <v>4.6900000000000004</v>
      </c>
      <c r="K34" s="1101"/>
      <c r="L34" s="1101"/>
      <c r="M34" s="1101"/>
      <c r="N34" s="1101"/>
      <c r="O34" s="1101"/>
      <c r="P34" s="1101"/>
    </row>
    <row r="35" spans="1:16" ht="39" customHeight="1" x14ac:dyDescent="0.15">
      <c r="A35" s="1101"/>
      <c r="B35" s="1116"/>
      <c r="C35" s="1117" t="s">
        <v>518</v>
      </c>
      <c r="D35" s="1118"/>
      <c r="E35" s="1119"/>
      <c r="F35" s="1120">
        <v>1.88</v>
      </c>
      <c r="G35" s="1121">
        <v>1.45</v>
      </c>
      <c r="H35" s="1121">
        <v>2.67</v>
      </c>
      <c r="I35" s="1121">
        <v>4.07</v>
      </c>
      <c r="J35" s="1122">
        <v>4.13</v>
      </c>
      <c r="K35" s="1101"/>
      <c r="L35" s="1101"/>
      <c r="M35" s="1101"/>
      <c r="N35" s="1101"/>
      <c r="O35" s="1101"/>
      <c r="P35" s="1101"/>
    </row>
    <row r="36" spans="1:16" ht="39" customHeight="1" x14ac:dyDescent="0.15">
      <c r="A36" s="1101"/>
      <c r="B36" s="1116"/>
      <c r="C36" s="1117" t="s">
        <v>519</v>
      </c>
      <c r="D36" s="1118"/>
      <c r="E36" s="1119"/>
      <c r="F36" s="1120">
        <v>0.3</v>
      </c>
      <c r="G36" s="1121">
        <v>0.46</v>
      </c>
      <c r="H36" s="1121">
        <v>0.01</v>
      </c>
      <c r="I36" s="1121">
        <v>0.87</v>
      </c>
      <c r="J36" s="1122">
        <v>0.54</v>
      </c>
      <c r="K36" s="1101"/>
      <c r="L36" s="1101"/>
      <c r="M36" s="1101"/>
      <c r="N36" s="1101"/>
      <c r="O36" s="1101"/>
      <c r="P36" s="1101"/>
    </row>
    <row r="37" spans="1:16" ht="39" customHeight="1" x14ac:dyDescent="0.15">
      <c r="A37" s="1101"/>
      <c r="B37" s="1116"/>
      <c r="C37" s="1117" t="s">
        <v>520</v>
      </c>
      <c r="D37" s="1118"/>
      <c r="E37" s="1119"/>
      <c r="F37" s="1120">
        <v>0.56999999999999995</v>
      </c>
      <c r="G37" s="1121">
        <v>0.2</v>
      </c>
      <c r="H37" s="1121">
        <v>0.48</v>
      </c>
      <c r="I37" s="1121">
        <v>0.62</v>
      </c>
      <c r="J37" s="1122">
        <v>0.06</v>
      </c>
      <c r="K37" s="1101"/>
      <c r="L37" s="1101"/>
      <c r="M37" s="1101"/>
      <c r="N37" s="1101"/>
      <c r="O37" s="1101"/>
      <c r="P37" s="1101"/>
    </row>
    <row r="38" spans="1:16" ht="39" customHeight="1" x14ac:dyDescent="0.15">
      <c r="A38" s="1101"/>
      <c r="B38" s="1116"/>
      <c r="C38" s="1117" t="s">
        <v>521</v>
      </c>
      <c r="D38" s="1118"/>
      <c r="E38" s="1119"/>
      <c r="F38" s="1120">
        <v>0.01</v>
      </c>
      <c r="G38" s="1121">
        <v>0.01</v>
      </c>
      <c r="H38" s="1121">
        <v>0.01</v>
      </c>
      <c r="I38" s="1121">
        <v>0.01</v>
      </c>
      <c r="J38" s="1122">
        <v>0.01</v>
      </c>
      <c r="K38" s="1101"/>
      <c r="L38" s="1101"/>
      <c r="M38" s="1101"/>
      <c r="N38" s="1101"/>
      <c r="O38" s="1101"/>
      <c r="P38" s="1101"/>
    </row>
    <row r="39" spans="1:16" ht="39" customHeight="1" x14ac:dyDescent="0.15">
      <c r="A39" s="1101"/>
      <c r="B39" s="1116"/>
      <c r="C39" s="1117" t="s">
        <v>522</v>
      </c>
      <c r="D39" s="1118"/>
      <c r="E39" s="1119"/>
      <c r="F39" s="1120">
        <v>0</v>
      </c>
      <c r="G39" s="1121">
        <v>0</v>
      </c>
      <c r="H39" s="1121">
        <v>0</v>
      </c>
      <c r="I39" s="1121">
        <v>0</v>
      </c>
      <c r="J39" s="1122">
        <v>0</v>
      </c>
      <c r="K39" s="1101"/>
      <c r="L39" s="1101"/>
      <c r="M39" s="1101"/>
      <c r="N39" s="1101"/>
      <c r="O39" s="1101"/>
      <c r="P39" s="1101"/>
    </row>
    <row r="40" spans="1:16" ht="39" customHeight="1" x14ac:dyDescent="0.15">
      <c r="A40" s="1101"/>
      <c r="B40" s="1116"/>
      <c r="C40" s="1117" t="s">
        <v>523</v>
      </c>
      <c r="D40" s="1118"/>
      <c r="E40" s="1119"/>
      <c r="F40" s="1120">
        <v>0</v>
      </c>
      <c r="G40" s="1121">
        <v>0</v>
      </c>
      <c r="H40" s="1121">
        <v>0</v>
      </c>
      <c r="I40" s="1121">
        <v>0</v>
      </c>
      <c r="J40" s="1122">
        <v>0</v>
      </c>
      <c r="K40" s="1101"/>
      <c r="L40" s="1101"/>
      <c r="M40" s="1101"/>
      <c r="N40" s="1101"/>
      <c r="O40" s="1101"/>
      <c r="P40" s="1101"/>
    </row>
    <row r="41" spans="1:16" ht="39" customHeight="1" x14ac:dyDescent="0.15">
      <c r="A41" s="1101"/>
      <c r="B41" s="1116"/>
      <c r="C41" s="1117" t="s">
        <v>524</v>
      </c>
      <c r="D41" s="1118"/>
      <c r="E41" s="1119"/>
      <c r="F41" s="1120">
        <v>0</v>
      </c>
      <c r="G41" s="1121">
        <v>0</v>
      </c>
      <c r="H41" s="1121">
        <v>0</v>
      </c>
      <c r="I41" s="1121">
        <v>0</v>
      </c>
      <c r="J41" s="1122">
        <v>0</v>
      </c>
      <c r="K41" s="1101"/>
      <c r="L41" s="1101"/>
      <c r="M41" s="1101"/>
      <c r="N41" s="1101"/>
      <c r="O41" s="1101"/>
      <c r="P41" s="1101"/>
    </row>
    <row r="42" spans="1:16" ht="39" customHeight="1" x14ac:dyDescent="0.15">
      <c r="A42" s="1101"/>
      <c r="B42" s="1123"/>
      <c r="C42" s="1117" t="s">
        <v>525</v>
      </c>
      <c r="D42" s="1118"/>
      <c r="E42" s="1119"/>
      <c r="F42" s="1120" t="s">
        <v>327</v>
      </c>
      <c r="G42" s="1121" t="s">
        <v>526</v>
      </c>
      <c r="H42" s="1121" t="s">
        <v>327</v>
      </c>
      <c r="I42" s="1121" t="s">
        <v>327</v>
      </c>
      <c r="J42" s="1122" t="s">
        <v>327</v>
      </c>
      <c r="K42" s="1101"/>
      <c r="L42" s="1101"/>
      <c r="M42" s="1101"/>
      <c r="N42" s="1101"/>
      <c r="O42" s="1101"/>
      <c r="P42" s="1101"/>
    </row>
    <row r="43" spans="1:16" ht="39" customHeight="1" thickBot="1" x14ac:dyDescent="0.2">
      <c r="A43" s="1101"/>
      <c r="B43" s="1124"/>
      <c r="C43" s="1125" t="s">
        <v>527</v>
      </c>
      <c r="D43" s="1126"/>
      <c r="E43" s="1127"/>
      <c r="F43" s="1128">
        <v>0.13</v>
      </c>
      <c r="G43" s="1129">
        <v>0.06</v>
      </c>
      <c r="H43" s="1129">
        <v>0.17</v>
      </c>
      <c r="I43" s="1129">
        <v>0</v>
      </c>
      <c r="J43" s="1130" t="s">
        <v>327</v>
      </c>
      <c r="K43" s="1101"/>
      <c r="L43" s="1101"/>
      <c r="M43" s="1101"/>
      <c r="N43" s="1101"/>
      <c r="O43" s="1101"/>
      <c r="P43" s="1101"/>
    </row>
    <row r="44" spans="1:16" ht="39" customHeight="1" x14ac:dyDescent="0.15">
      <c r="A44" s="1101"/>
      <c r="B44" s="1131" t="s">
        <v>528</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sU/Fydzh/8m+Oil7RJApPmYFIjLSCgjT6bpJsQiuP9Z9G7UUOsv/fc1yg8YHbW82ZdhqSjIoDgCB0GL4TN9hxQ==" saltValue="n+ZOKvjss+bVd61CTxRC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H40" zoomScaleSheetLayoutView="55" workbookViewId="0">
      <selection activeCell="L6" sqref="L6:V8"/>
    </sheetView>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529</v>
      </c>
      <c r="P43" s="1135"/>
      <c r="Q43" s="1135"/>
      <c r="R43" s="1135"/>
      <c r="S43" s="1135"/>
      <c r="T43" s="1135"/>
      <c r="U43" s="1135"/>
    </row>
    <row r="44" spans="1:21" ht="30.75" customHeight="1" thickBot="1" x14ac:dyDescent="0.2">
      <c r="A44" s="1135"/>
      <c r="B44" s="1138" t="s">
        <v>530</v>
      </c>
      <c r="C44" s="1139"/>
      <c r="D44" s="1139"/>
      <c r="E44" s="1140"/>
      <c r="F44" s="1140"/>
      <c r="G44" s="1140"/>
      <c r="H44" s="1140"/>
      <c r="I44" s="1140"/>
      <c r="J44" s="1141" t="s">
        <v>509</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531</v>
      </c>
      <c r="C45" s="1146"/>
      <c r="D45" s="1147"/>
      <c r="E45" s="1148" t="s">
        <v>532</v>
      </c>
      <c r="F45" s="1148"/>
      <c r="G45" s="1148"/>
      <c r="H45" s="1148"/>
      <c r="I45" s="1148"/>
      <c r="J45" s="1149"/>
      <c r="K45" s="1150">
        <v>5326</v>
      </c>
      <c r="L45" s="1151">
        <v>4989</v>
      </c>
      <c r="M45" s="1151">
        <v>4529</v>
      </c>
      <c r="N45" s="1151">
        <v>4402</v>
      </c>
      <c r="O45" s="1152">
        <v>4544</v>
      </c>
      <c r="P45" s="1135"/>
      <c r="Q45" s="1135"/>
      <c r="R45" s="1135"/>
      <c r="S45" s="1135"/>
      <c r="T45" s="1135"/>
      <c r="U45" s="1135"/>
    </row>
    <row r="46" spans="1:21" ht="30.75" customHeight="1" x14ac:dyDescent="0.15">
      <c r="A46" s="1135"/>
      <c r="B46" s="1153"/>
      <c r="C46" s="1154"/>
      <c r="D46" s="1155"/>
      <c r="E46" s="1156" t="s">
        <v>533</v>
      </c>
      <c r="F46" s="1156"/>
      <c r="G46" s="1156"/>
      <c r="H46" s="1156"/>
      <c r="I46" s="1156"/>
      <c r="J46" s="1157"/>
      <c r="K46" s="1158" t="s">
        <v>327</v>
      </c>
      <c r="L46" s="1159" t="s">
        <v>327</v>
      </c>
      <c r="M46" s="1159" t="s">
        <v>327</v>
      </c>
      <c r="N46" s="1159" t="s">
        <v>327</v>
      </c>
      <c r="O46" s="1160" t="s">
        <v>327</v>
      </c>
      <c r="P46" s="1135"/>
      <c r="Q46" s="1135"/>
      <c r="R46" s="1135"/>
      <c r="S46" s="1135"/>
      <c r="T46" s="1135"/>
      <c r="U46" s="1135"/>
    </row>
    <row r="47" spans="1:21" ht="30.75" customHeight="1" x14ac:dyDescent="0.15">
      <c r="A47" s="1135"/>
      <c r="B47" s="1153"/>
      <c r="C47" s="1154"/>
      <c r="D47" s="1155"/>
      <c r="E47" s="1156" t="s">
        <v>534</v>
      </c>
      <c r="F47" s="1156"/>
      <c r="G47" s="1156"/>
      <c r="H47" s="1156"/>
      <c r="I47" s="1156"/>
      <c r="J47" s="1157"/>
      <c r="K47" s="1158" t="s">
        <v>327</v>
      </c>
      <c r="L47" s="1159" t="s">
        <v>327</v>
      </c>
      <c r="M47" s="1159" t="s">
        <v>327</v>
      </c>
      <c r="N47" s="1159" t="s">
        <v>327</v>
      </c>
      <c r="O47" s="1160" t="s">
        <v>327</v>
      </c>
      <c r="P47" s="1135"/>
      <c r="Q47" s="1135"/>
      <c r="R47" s="1135"/>
      <c r="S47" s="1135"/>
      <c r="T47" s="1135"/>
      <c r="U47" s="1135"/>
    </row>
    <row r="48" spans="1:21" ht="30.75" customHeight="1" x14ac:dyDescent="0.15">
      <c r="A48" s="1135"/>
      <c r="B48" s="1153"/>
      <c r="C48" s="1154"/>
      <c r="D48" s="1155"/>
      <c r="E48" s="1156" t="s">
        <v>535</v>
      </c>
      <c r="F48" s="1156"/>
      <c r="G48" s="1156"/>
      <c r="H48" s="1156"/>
      <c r="I48" s="1156"/>
      <c r="J48" s="1157"/>
      <c r="K48" s="1158">
        <v>316</v>
      </c>
      <c r="L48" s="1159">
        <v>280</v>
      </c>
      <c r="M48" s="1159">
        <v>246</v>
      </c>
      <c r="N48" s="1159">
        <v>266</v>
      </c>
      <c r="O48" s="1160">
        <v>248</v>
      </c>
      <c r="P48" s="1135"/>
      <c r="Q48" s="1135"/>
      <c r="R48" s="1135"/>
      <c r="S48" s="1135"/>
      <c r="T48" s="1135"/>
      <c r="U48" s="1135"/>
    </row>
    <row r="49" spans="1:21" ht="30.75" customHeight="1" x14ac:dyDescent="0.15">
      <c r="A49" s="1135"/>
      <c r="B49" s="1153"/>
      <c r="C49" s="1154"/>
      <c r="D49" s="1155"/>
      <c r="E49" s="1156" t="s">
        <v>536</v>
      </c>
      <c r="F49" s="1156"/>
      <c r="G49" s="1156"/>
      <c r="H49" s="1156"/>
      <c r="I49" s="1156"/>
      <c r="J49" s="1157"/>
      <c r="K49" s="1158">
        <v>120</v>
      </c>
      <c r="L49" s="1159">
        <v>78</v>
      </c>
      <c r="M49" s="1159">
        <v>84</v>
      </c>
      <c r="N49" s="1159">
        <v>83</v>
      </c>
      <c r="O49" s="1160">
        <v>73</v>
      </c>
      <c r="P49" s="1135"/>
      <c r="Q49" s="1135"/>
      <c r="R49" s="1135"/>
      <c r="S49" s="1135"/>
      <c r="T49" s="1135"/>
      <c r="U49" s="1135"/>
    </row>
    <row r="50" spans="1:21" ht="30.75" customHeight="1" x14ac:dyDescent="0.15">
      <c r="A50" s="1135"/>
      <c r="B50" s="1153"/>
      <c r="C50" s="1154"/>
      <c r="D50" s="1155"/>
      <c r="E50" s="1156" t="s">
        <v>537</v>
      </c>
      <c r="F50" s="1156"/>
      <c r="G50" s="1156"/>
      <c r="H50" s="1156"/>
      <c r="I50" s="1156"/>
      <c r="J50" s="1157"/>
      <c r="K50" s="1158">
        <v>0</v>
      </c>
      <c r="L50" s="1159">
        <v>0</v>
      </c>
      <c r="M50" s="1159" t="s">
        <v>327</v>
      </c>
      <c r="N50" s="1159" t="s">
        <v>327</v>
      </c>
      <c r="O50" s="1160" t="s">
        <v>327</v>
      </c>
      <c r="P50" s="1135"/>
      <c r="Q50" s="1135"/>
      <c r="R50" s="1135"/>
      <c r="S50" s="1135"/>
      <c r="T50" s="1135"/>
      <c r="U50" s="1135"/>
    </row>
    <row r="51" spans="1:21" ht="30.75" customHeight="1" x14ac:dyDescent="0.15">
      <c r="A51" s="1135"/>
      <c r="B51" s="1161"/>
      <c r="C51" s="1162"/>
      <c r="D51" s="1163"/>
      <c r="E51" s="1156" t="s">
        <v>538</v>
      </c>
      <c r="F51" s="1156"/>
      <c r="G51" s="1156"/>
      <c r="H51" s="1156"/>
      <c r="I51" s="1156"/>
      <c r="J51" s="1157"/>
      <c r="K51" s="1158">
        <v>8</v>
      </c>
      <c r="L51" s="1159">
        <v>4</v>
      </c>
      <c r="M51" s="1159">
        <v>4</v>
      </c>
      <c r="N51" s="1159">
        <v>1</v>
      </c>
      <c r="O51" s="1160">
        <v>1</v>
      </c>
      <c r="P51" s="1135"/>
      <c r="Q51" s="1135"/>
      <c r="R51" s="1135"/>
      <c r="S51" s="1135"/>
      <c r="T51" s="1135"/>
      <c r="U51" s="1135"/>
    </row>
    <row r="52" spans="1:21" ht="30.75" customHeight="1" x14ac:dyDescent="0.15">
      <c r="A52" s="1135"/>
      <c r="B52" s="1164" t="s">
        <v>539</v>
      </c>
      <c r="C52" s="1165"/>
      <c r="D52" s="1163"/>
      <c r="E52" s="1156" t="s">
        <v>540</v>
      </c>
      <c r="F52" s="1156"/>
      <c r="G52" s="1156"/>
      <c r="H52" s="1156"/>
      <c r="I52" s="1156"/>
      <c r="J52" s="1157"/>
      <c r="K52" s="1158">
        <v>4430</v>
      </c>
      <c r="L52" s="1159">
        <v>4129</v>
      </c>
      <c r="M52" s="1159">
        <v>4105</v>
      </c>
      <c r="N52" s="1159">
        <v>3992</v>
      </c>
      <c r="O52" s="1160">
        <v>4072</v>
      </c>
      <c r="P52" s="1135"/>
      <c r="Q52" s="1135"/>
      <c r="R52" s="1135"/>
      <c r="S52" s="1135"/>
      <c r="T52" s="1135"/>
      <c r="U52" s="1135"/>
    </row>
    <row r="53" spans="1:21" ht="30.75" customHeight="1" thickBot="1" x14ac:dyDescent="0.2">
      <c r="A53" s="1135"/>
      <c r="B53" s="1166" t="s">
        <v>541</v>
      </c>
      <c r="C53" s="1167"/>
      <c r="D53" s="1168"/>
      <c r="E53" s="1169" t="s">
        <v>542</v>
      </c>
      <c r="F53" s="1169"/>
      <c r="G53" s="1169"/>
      <c r="H53" s="1169"/>
      <c r="I53" s="1169"/>
      <c r="J53" s="1170"/>
      <c r="K53" s="1171">
        <v>1340</v>
      </c>
      <c r="L53" s="1172">
        <v>1222</v>
      </c>
      <c r="M53" s="1172">
        <v>758</v>
      </c>
      <c r="N53" s="1172">
        <v>760</v>
      </c>
      <c r="O53" s="1173">
        <v>794</v>
      </c>
      <c r="P53" s="1135"/>
      <c r="Q53" s="1135"/>
      <c r="R53" s="1135"/>
      <c r="S53" s="1135"/>
      <c r="T53" s="1135"/>
      <c r="U53" s="1135"/>
    </row>
    <row r="54" spans="1:21" ht="24" customHeight="1" x14ac:dyDescent="0.15">
      <c r="A54" s="1135"/>
      <c r="B54" s="1174" t="s">
        <v>543</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thickBot="1" x14ac:dyDescent="0.2">
      <c r="A55" s="1135"/>
      <c r="B55" s="1175" t="s">
        <v>544</v>
      </c>
      <c r="C55" s="1176"/>
      <c r="D55" s="1176"/>
      <c r="E55" s="1176"/>
      <c r="F55" s="1176"/>
      <c r="G55" s="1176"/>
      <c r="H55" s="1176"/>
      <c r="I55" s="1176"/>
      <c r="J55" s="1176"/>
      <c r="K55" s="1177"/>
      <c r="L55" s="1177"/>
      <c r="M55" s="1177"/>
      <c r="N55" s="1177"/>
      <c r="O55" s="1178" t="s">
        <v>545</v>
      </c>
      <c r="P55" s="1135"/>
      <c r="Q55" s="1135"/>
      <c r="R55" s="1135"/>
      <c r="S55" s="1135"/>
      <c r="T55" s="1135"/>
      <c r="U55" s="1135"/>
    </row>
    <row r="56" spans="1:21" ht="31.5" customHeight="1" thickBot="1" x14ac:dyDescent="0.2">
      <c r="A56" s="1135"/>
      <c r="B56" s="1179"/>
      <c r="C56" s="1180"/>
      <c r="D56" s="1180"/>
      <c r="E56" s="1181"/>
      <c r="F56" s="1181"/>
      <c r="G56" s="1181"/>
      <c r="H56" s="1181"/>
      <c r="I56" s="1181"/>
      <c r="J56" s="1182" t="s">
        <v>509</v>
      </c>
      <c r="K56" s="1183" t="s">
        <v>546</v>
      </c>
      <c r="L56" s="1184" t="s">
        <v>547</v>
      </c>
      <c r="M56" s="1184" t="s">
        <v>548</v>
      </c>
      <c r="N56" s="1184" t="s">
        <v>549</v>
      </c>
      <c r="O56" s="1185" t="s">
        <v>550</v>
      </c>
      <c r="P56" s="1135"/>
      <c r="Q56" s="1135"/>
      <c r="R56" s="1135"/>
      <c r="S56" s="1135"/>
      <c r="T56" s="1135"/>
      <c r="U56" s="1135"/>
    </row>
    <row r="57" spans="1:21" ht="31.5" customHeight="1" x14ac:dyDescent="0.15">
      <c r="B57" s="1186" t="s">
        <v>551</v>
      </c>
      <c r="C57" s="1187"/>
      <c r="D57" s="1188" t="s">
        <v>552</v>
      </c>
      <c r="E57" s="1189"/>
      <c r="F57" s="1189"/>
      <c r="G57" s="1189"/>
      <c r="H57" s="1189"/>
      <c r="I57" s="1189"/>
      <c r="J57" s="1190"/>
      <c r="K57" s="1191"/>
      <c r="L57" s="1192"/>
      <c r="M57" s="1192"/>
      <c r="N57" s="1192"/>
      <c r="O57" s="1193"/>
    </row>
    <row r="58" spans="1:21" ht="31.5" customHeight="1" thickBot="1" x14ac:dyDescent="0.2">
      <c r="B58" s="1194"/>
      <c r="C58" s="1195"/>
      <c r="D58" s="1196" t="s">
        <v>553</v>
      </c>
      <c r="E58" s="1197"/>
      <c r="F58" s="1197"/>
      <c r="G58" s="1197"/>
      <c r="H58" s="1197"/>
      <c r="I58" s="1197"/>
      <c r="J58" s="1198"/>
      <c r="K58" s="1199"/>
      <c r="L58" s="1200"/>
      <c r="M58" s="1200"/>
      <c r="N58" s="1200"/>
      <c r="O58" s="1201"/>
    </row>
    <row r="59" spans="1:21" ht="24" customHeight="1" x14ac:dyDescent="0.15">
      <c r="B59" s="1202"/>
      <c r="C59" s="1202"/>
      <c r="D59" s="1203" t="s">
        <v>554</v>
      </c>
      <c r="E59" s="1204"/>
      <c r="F59" s="1204"/>
      <c r="G59" s="1204"/>
      <c r="H59" s="1204"/>
      <c r="I59" s="1204"/>
      <c r="J59" s="1204"/>
      <c r="K59" s="1204"/>
      <c r="L59" s="1204"/>
      <c r="M59" s="1204"/>
      <c r="N59" s="1204"/>
      <c r="O59" s="1204"/>
    </row>
    <row r="60" spans="1:21" ht="24" customHeight="1" x14ac:dyDescent="0.15">
      <c r="B60" s="1205"/>
      <c r="C60" s="1205"/>
      <c r="D60" s="1203" t="s">
        <v>555</v>
      </c>
      <c r="E60" s="1204"/>
      <c r="F60" s="1204"/>
      <c r="G60" s="1204"/>
      <c r="H60" s="1204"/>
      <c r="I60" s="1204"/>
      <c r="J60" s="1204"/>
      <c r="K60" s="1204"/>
      <c r="L60" s="1204"/>
      <c r="M60" s="1204"/>
      <c r="N60" s="1204"/>
      <c r="O60" s="1204"/>
    </row>
    <row r="61" spans="1:21" ht="24" customHeight="1" x14ac:dyDescent="0.15">
      <c r="A61" s="1135"/>
      <c r="B61" s="1174"/>
      <c r="C61" s="1135"/>
      <c r="D61" s="1135"/>
      <c r="E61" s="1135"/>
      <c r="F61" s="1135"/>
      <c r="G61" s="1135"/>
      <c r="H61" s="1135"/>
      <c r="I61" s="1135"/>
      <c r="J61" s="1135"/>
      <c r="K61" s="1135"/>
      <c r="L61" s="1135"/>
      <c r="M61" s="1135"/>
      <c r="N61" s="1135"/>
      <c r="O61" s="1135"/>
      <c r="P61" s="1135"/>
      <c r="Q61" s="1135"/>
      <c r="R61" s="1135"/>
      <c r="S61" s="1135"/>
      <c r="T61" s="1135"/>
      <c r="U61" s="1135"/>
    </row>
    <row r="62" spans="1:21" ht="24" customHeight="1" x14ac:dyDescent="0.15">
      <c r="A62" s="1135"/>
      <c r="B62" s="1174"/>
      <c r="C62" s="1135"/>
      <c r="D62" s="1135"/>
      <c r="E62" s="1135"/>
      <c r="F62" s="1135"/>
      <c r="G62" s="1135"/>
      <c r="H62" s="1135"/>
      <c r="I62" s="1135"/>
      <c r="J62" s="1135"/>
      <c r="K62" s="1135"/>
      <c r="L62" s="1135"/>
      <c r="M62" s="1135"/>
      <c r="N62" s="1135"/>
      <c r="O62" s="1135"/>
      <c r="P62" s="1135"/>
      <c r="Q62" s="1135"/>
      <c r="R62" s="1135"/>
      <c r="S62" s="1135"/>
      <c r="T62" s="1135"/>
      <c r="U62" s="1135"/>
    </row>
  </sheetData>
  <sheetProtection algorithmName="SHA-512" hashValue="IEtmn5tab9cG4AJnNfuUzLu0ebpzUheJWZ5Hc9uLBPewF28KmoNbUp/F+KS/QlSJNpL4xox/0omeKN2tZ3Rivw==" saltValue="eymzxjCINsGCm/O6phO7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1" zoomScaleSheetLayoutView="100" workbookViewId="0">
      <selection activeCell="L6" sqref="L6:V8"/>
    </sheetView>
  </sheetViews>
  <sheetFormatPr defaultColWidth="0" defaultRowHeight="13.5" customHeight="1" zeroHeight="1" x14ac:dyDescent="0.15"/>
  <cols>
    <col min="1" max="1" width="6.625" style="1206" customWidth="1"/>
    <col min="2" max="3" width="12.625" style="1206" customWidth="1"/>
    <col min="4" max="4" width="11.625" style="1206" customWidth="1"/>
    <col min="5" max="8" width="10.375" style="1206" customWidth="1"/>
    <col min="9" max="13" width="16.375" style="1206" customWidth="1"/>
    <col min="14" max="19" width="12.625" style="1206" customWidth="1"/>
    <col min="20" max="16384" width="0" style="120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7" t="s">
        <v>529</v>
      </c>
    </row>
    <row r="40" spans="2:13" ht="27.75" customHeight="1" thickBot="1" x14ac:dyDescent="0.2">
      <c r="B40" s="1208" t="s">
        <v>530</v>
      </c>
      <c r="C40" s="1209"/>
      <c r="D40" s="1209"/>
      <c r="E40" s="1210"/>
      <c r="F40" s="1210"/>
      <c r="G40" s="1210"/>
      <c r="H40" s="1211" t="s">
        <v>509</v>
      </c>
      <c r="I40" s="1212" t="s">
        <v>4</v>
      </c>
      <c r="J40" s="1213" t="s">
        <v>5</v>
      </c>
      <c r="K40" s="1213" t="s">
        <v>6</v>
      </c>
      <c r="L40" s="1213" t="s">
        <v>7</v>
      </c>
      <c r="M40" s="1214" t="s">
        <v>8</v>
      </c>
    </row>
    <row r="41" spans="2:13" ht="27.75" customHeight="1" x14ac:dyDescent="0.15">
      <c r="B41" s="1215" t="s">
        <v>556</v>
      </c>
      <c r="C41" s="1216"/>
      <c r="D41" s="1217"/>
      <c r="E41" s="1218" t="s">
        <v>557</v>
      </c>
      <c r="F41" s="1218"/>
      <c r="G41" s="1218"/>
      <c r="H41" s="1219"/>
      <c r="I41" s="1220">
        <v>45600</v>
      </c>
      <c r="J41" s="1221">
        <v>44629</v>
      </c>
      <c r="K41" s="1221">
        <v>43923</v>
      </c>
      <c r="L41" s="1221">
        <v>44196</v>
      </c>
      <c r="M41" s="1222">
        <v>44442</v>
      </c>
    </row>
    <row r="42" spans="2:13" ht="27.75" customHeight="1" x14ac:dyDescent="0.15">
      <c r="B42" s="1223"/>
      <c r="C42" s="1224"/>
      <c r="D42" s="1225"/>
      <c r="E42" s="1226" t="s">
        <v>558</v>
      </c>
      <c r="F42" s="1226"/>
      <c r="G42" s="1226"/>
      <c r="H42" s="1227"/>
      <c r="I42" s="1228">
        <v>326</v>
      </c>
      <c r="J42" s="1229">
        <v>170</v>
      </c>
      <c r="K42" s="1229">
        <v>159</v>
      </c>
      <c r="L42" s="1229">
        <v>148</v>
      </c>
      <c r="M42" s="1230">
        <v>137</v>
      </c>
    </row>
    <row r="43" spans="2:13" ht="27.75" customHeight="1" x14ac:dyDescent="0.15">
      <c r="B43" s="1223"/>
      <c r="C43" s="1224"/>
      <c r="D43" s="1225"/>
      <c r="E43" s="1226" t="s">
        <v>559</v>
      </c>
      <c r="F43" s="1226"/>
      <c r="G43" s="1226"/>
      <c r="H43" s="1227"/>
      <c r="I43" s="1228">
        <v>2732</v>
      </c>
      <c r="J43" s="1229">
        <v>2651</v>
      </c>
      <c r="K43" s="1229">
        <v>2586</v>
      </c>
      <c r="L43" s="1229">
        <v>2480</v>
      </c>
      <c r="M43" s="1230">
        <v>2376</v>
      </c>
    </row>
    <row r="44" spans="2:13" ht="27.75" customHeight="1" x14ac:dyDescent="0.15">
      <c r="B44" s="1223"/>
      <c r="C44" s="1224"/>
      <c r="D44" s="1225"/>
      <c r="E44" s="1226" t="s">
        <v>560</v>
      </c>
      <c r="F44" s="1226"/>
      <c r="G44" s="1226"/>
      <c r="H44" s="1227"/>
      <c r="I44" s="1228">
        <v>1306</v>
      </c>
      <c r="J44" s="1229">
        <v>1220</v>
      </c>
      <c r="K44" s="1229">
        <v>1139</v>
      </c>
      <c r="L44" s="1229">
        <v>1084</v>
      </c>
      <c r="M44" s="1230">
        <v>1093</v>
      </c>
    </row>
    <row r="45" spans="2:13" ht="27.75" customHeight="1" x14ac:dyDescent="0.15">
      <c r="B45" s="1223"/>
      <c r="C45" s="1224"/>
      <c r="D45" s="1225"/>
      <c r="E45" s="1226" t="s">
        <v>561</v>
      </c>
      <c r="F45" s="1226"/>
      <c r="G45" s="1226"/>
      <c r="H45" s="1227"/>
      <c r="I45" s="1228">
        <v>1489</v>
      </c>
      <c r="J45" s="1229">
        <v>1838</v>
      </c>
      <c r="K45" s="1229">
        <v>1932</v>
      </c>
      <c r="L45" s="1229">
        <v>2058</v>
      </c>
      <c r="M45" s="1230">
        <v>2085</v>
      </c>
    </row>
    <row r="46" spans="2:13" ht="27.75" customHeight="1" x14ac:dyDescent="0.15">
      <c r="B46" s="1223"/>
      <c r="C46" s="1224"/>
      <c r="D46" s="1231"/>
      <c r="E46" s="1226" t="s">
        <v>562</v>
      </c>
      <c r="F46" s="1226"/>
      <c r="G46" s="1226"/>
      <c r="H46" s="1227"/>
      <c r="I46" s="1228">
        <v>138</v>
      </c>
      <c r="J46" s="1229">
        <v>130</v>
      </c>
      <c r="K46" s="1229">
        <v>121</v>
      </c>
      <c r="L46" s="1229">
        <v>112</v>
      </c>
      <c r="M46" s="1230">
        <v>106</v>
      </c>
    </row>
    <row r="47" spans="2:13" ht="27.75" customHeight="1" x14ac:dyDescent="0.15">
      <c r="B47" s="1223"/>
      <c r="C47" s="1224"/>
      <c r="D47" s="1232"/>
      <c r="E47" s="1233" t="s">
        <v>563</v>
      </c>
      <c r="F47" s="1234"/>
      <c r="G47" s="1234"/>
      <c r="H47" s="1235"/>
      <c r="I47" s="1228" t="s">
        <v>327</v>
      </c>
      <c r="J47" s="1229" t="s">
        <v>327</v>
      </c>
      <c r="K47" s="1229" t="s">
        <v>327</v>
      </c>
      <c r="L47" s="1229" t="s">
        <v>327</v>
      </c>
      <c r="M47" s="1230" t="s">
        <v>327</v>
      </c>
    </row>
    <row r="48" spans="2:13" ht="27.75" customHeight="1" x14ac:dyDescent="0.15">
      <c r="B48" s="1223"/>
      <c r="C48" s="1224"/>
      <c r="D48" s="1225"/>
      <c r="E48" s="1226" t="s">
        <v>564</v>
      </c>
      <c r="F48" s="1226"/>
      <c r="G48" s="1226"/>
      <c r="H48" s="1227"/>
      <c r="I48" s="1228" t="s">
        <v>327</v>
      </c>
      <c r="J48" s="1229" t="s">
        <v>327</v>
      </c>
      <c r="K48" s="1229" t="s">
        <v>327</v>
      </c>
      <c r="L48" s="1229" t="s">
        <v>327</v>
      </c>
      <c r="M48" s="1230" t="s">
        <v>327</v>
      </c>
    </row>
    <row r="49" spans="2:13" ht="27.75" customHeight="1" x14ac:dyDescent="0.15">
      <c r="B49" s="1236"/>
      <c r="C49" s="1237"/>
      <c r="D49" s="1225"/>
      <c r="E49" s="1226" t="s">
        <v>565</v>
      </c>
      <c r="F49" s="1226"/>
      <c r="G49" s="1226"/>
      <c r="H49" s="1227"/>
      <c r="I49" s="1228" t="s">
        <v>327</v>
      </c>
      <c r="J49" s="1229" t="s">
        <v>327</v>
      </c>
      <c r="K49" s="1229" t="s">
        <v>327</v>
      </c>
      <c r="L49" s="1229" t="s">
        <v>327</v>
      </c>
      <c r="M49" s="1230" t="s">
        <v>327</v>
      </c>
    </row>
    <row r="50" spans="2:13" ht="27.75" customHeight="1" x14ac:dyDescent="0.15">
      <c r="B50" s="1238" t="s">
        <v>566</v>
      </c>
      <c r="C50" s="1239"/>
      <c r="D50" s="1240"/>
      <c r="E50" s="1226" t="s">
        <v>567</v>
      </c>
      <c r="F50" s="1226"/>
      <c r="G50" s="1226"/>
      <c r="H50" s="1227"/>
      <c r="I50" s="1228">
        <v>10773</v>
      </c>
      <c r="J50" s="1229">
        <v>10935</v>
      </c>
      <c r="K50" s="1229">
        <v>11226</v>
      </c>
      <c r="L50" s="1229">
        <v>11243</v>
      </c>
      <c r="M50" s="1230">
        <v>11689</v>
      </c>
    </row>
    <row r="51" spans="2:13" ht="27.75" customHeight="1" x14ac:dyDescent="0.15">
      <c r="B51" s="1223"/>
      <c r="C51" s="1224"/>
      <c r="D51" s="1225"/>
      <c r="E51" s="1226" t="s">
        <v>568</v>
      </c>
      <c r="F51" s="1226"/>
      <c r="G51" s="1226"/>
      <c r="H51" s="1227"/>
      <c r="I51" s="1228">
        <v>787</v>
      </c>
      <c r="J51" s="1229">
        <v>1169</v>
      </c>
      <c r="K51" s="1229">
        <v>1182</v>
      </c>
      <c r="L51" s="1229">
        <v>1143</v>
      </c>
      <c r="M51" s="1230">
        <v>1074</v>
      </c>
    </row>
    <row r="52" spans="2:13" ht="27.75" customHeight="1" x14ac:dyDescent="0.15">
      <c r="B52" s="1236"/>
      <c r="C52" s="1237"/>
      <c r="D52" s="1225"/>
      <c r="E52" s="1226" t="s">
        <v>569</v>
      </c>
      <c r="F52" s="1226"/>
      <c r="G52" s="1226"/>
      <c r="H52" s="1227"/>
      <c r="I52" s="1228">
        <v>37965</v>
      </c>
      <c r="J52" s="1229">
        <v>36605</v>
      </c>
      <c r="K52" s="1229">
        <v>35055</v>
      </c>
      <c r="L52" s="1229">
        <v>35329</v>
      </c>
      <c r="M52" s="1230">
        <v>35113</v>
      </c>
    </row>
    <row r="53" spans="2:13" ht="27.75" customHeight="1" thickBot="1" x14ac:dyDescent="0.2">
      <c r="B53" s="1241" t="s">
        <v>541</v>
      </c>
      <c r="C53" s="1242"/>
      <c r="D53" s="1243"/>
      <c r="E53" s="1244" t="s">
        <v>570</v>
      </c>
      <c r="F53" s="1244"/>
      <c r="G53" s="1244"/>
      <c r="H53" s="1245"/>
      <c r="I53" s="1246">
        <v>2067</v>
      </c>
      <c r="J53" s="1247">
        <v>1929</v>
      </c>
      <c r="K53" s="1247">
        <v>2397</v>
      </c>
      <c r="L53" s="1247">
        <v>2363</v>
      </c>
      <c r="M53" s="1248">
        <v>2362</v>
      </c>
    </row>
    <row r="54" spans="2:13" ht="27.75" customHeight="1" x14ac:dyDescent="0.15">
      <c r="B54" s="1249" t="s">
        <v>571</v>
      </c>
      <c r="C54" s="1250"/>
      <c r="D54" s="1250"/>
      <c r="E54" s="1251"/>
      <c r="F54" s="1251"/>
      <c r="G54" s="1251"/>
      <c r="H54" s="1251"/>
      <c r="I54" s="1252"/>
      <c r="J54" s="1252"/>
      <c r="K54" s="1252"/>
      <c r="L54" s="1252"/>
      <c r="M54" s="125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R5rTMKymge/CDDC0oWrOuNQZNOlatOssueQIrbXIhVCdej7F5wft9W0uxVmY5Y8UtPX9iUGgfM17YxX5dsb5Q==" saltValue="6vt9AHiT5DsEzJij1dY4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90" zoomScaleNormal="90" zoomScaleSheetLayoutView="100" workbookViewId="0">
      <selection activeCell="L6" sqref="L6:V8"/>
    </sheetView>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53" t="s">
        <v>572</v>
      </c>
    </row>
    <row r="54" spans="2:8" ht="29.25" customHeight="1" thickBot="1" x14ac:dyDescent="0.25">
      <c r="B54" s="1254" t="s">
        <v>26</v>
      </c>
      <c r="C54" s="1255"/>
      <c r="D54" s="1255"/>
      <c r="E54" s="1256" t="s">
        <v>509</v>
      </c>
      <c r="F54" s="1257" t="s">
        <v>6</v>
      </c>
      <c r="G54" s="1257" t="s">
        <v>7</v>
      </c>
      <c r="H54" s="1258" t="s">
        <v>8</v>
      </c>
    </row>
    <row r="55" spans="2:8" ht="52.5" customHeight="1" x14ac:dyDescent="0.15">
      <c r="B55" s="1259"/>
      <c r="C55" s="1260" t="s">
        <v>124</v>
      </c>
      <c r="D55" s="1260"/>
      <c r="E55" s="1261"/>
      <c r="F55" s="1262">
        <v>2306</v>
      </c>
      <c r="G55" s="1262">
        <v>2247</v>
      </c>
      <c r="H55" s="1263">
        <v>2417</v>
      </c>
    </row>
    <row r="56" spans="2:8" ht="52.5" customHeight="1" x14ac:dyDescent="0.15">
      <c r="B56" s="1264"/>
      <c r="C56" s="1265" t="s">
        <v>573</v>
      </c>
      <c r="D56" s="1265"/>
      <c r="E56" s="1266"/>
      <c r="F56" s="1267">
        <v>4049</v>
      </c>
      <c r="G56" s="1267">
        <v>4349</v>
      </c>
      <c r="H56" s="1268">
        <v>4509</v>
      </c>
    </row>
    <row r="57" spans="2:8" ht="53.25" customHeight="1" x14ac:dyDescent="0.15">
      <c r="B57" s="1264"/>
      <c r="C57" s="1269" t="s">
        <v>129</v>
      </c>
      <c r="D57" s="1269"/>
      <c r="E57" s="1270"/>
      <c r="F57" s="1271">
        <v>8755</v>
      </c>
      <c r="G57" s="1271">
        <v>8471</v>
      </c>
      <c r="H57" s="1272">
        <v>8365</v>
      </c>
    </row>
    <row r="58" spans="2:8" ht="45.75" customHeight="1" x14ac:dyDescent="0.15">
      <c r="B58" s="1273"/>
      <c r="C58" s="1274" t="s">
        <v>574</v>
      </c>
      <c r="D58" s="1275"/>
      <c r="E58" s="1276"/>
      <c r="F58" s="1277">
        <v>3081</v>
      </c>
      <c r="G58" s="1277">
        <v>2883</v>
      </c>
      <c r="H58" s="1278">
        <v>2699</v>
      </c>
    </row>
    <row r="59" spans="2:8" ht="45.75" customHeight="1" x14ac:dyDescent="0.15">
      <c r="B59" s="1273"/>
      <c r="C59" s="1274" t="s">
        <v>575</v>
      </c>
      <c r="D59" s="1275"/>
      <c r="E59" s="1276"/>
      <c r="F59" s="1277">
        <v>2227</v>
      </c>
      <c r="G59" s="1277">
        <v>1998</v>
      </c>
      <c r="H59" s="1278">
        <v>1910</v>
      </c>
    </row>
    <row r="60" spans="2:8" ht="45.75" customHeight="1" x14ac:dyDescent="0.15">
      <c r="B60" s="1273"/>
      <c r="C60" s="1274" t="s">
        <v>576</v>
      </c>
      <c r="D60" s="1275"/>
      <c r="E60" s="1276"/>
      <c r="F60" s="1277">
        <v>1445</v>
      </c>
      <c r="G60" s="1277">
        <v>1584</v>
      </c>
      <c r="H60" s="1278">
        <v>1700</v>
      </c>
    </row>
    <row r="61" spans="2:8" ht="45.75" customHeight="1" x14ac:dyDescent="0.15">
      <c r="B61" s="1273"/>
      <c r="C61" s="1274" t="s">
        <v>577</v>
      </c>
      <c r="D61" s="1275"/>
      <c r="E61" s="1276"/>
      <c r="F61" s="1277">
        <v>1000</v>
      </c>
      <c r="G61" s="1277">
        <v>1000</v>
      </c>
      <c r="H61" s="1278">
        <v>1000</v>
      </c>
    </row>
    <row r="62" spans="2:8" ht="45.75" customHeight="1" thickBot="1" x14ac:dyDescent="0.2">
      <c r="B62" s="1279"/>
      <c r="C62" s="1280" t="s">
        <v>578</v>
      </c>
      <c r="D62" s="1281"/>
      <c r="E62" s="1282"/>
      <c r="F62" s="1283">
        <v>521</v>
      </c>
      <c r="G62" s="1283">
        <v>481</v>
      </c>
      <c r="H62" s="1284">
        <v>481</v>
      </c>
    </row>
    <row r="63" spans="2:8" ht="52.5" customHeight="1" thickBot="1" x14ac:dyDescent="0.2">
      <c r="B63" s="1285"/>
      <c r="C63" s="1286" t="s">
        <v>579</v>
      </c>
      <c r="D63" s="1286"/>
      <c r="E63" s="1287"/>
      <c r="F63" s="1288">
        <v>15110</v>
      </c>
      <c r="G63" s="1288">
        <v>15067</v>
      </c>
      <c r="H63" s="1289">
        <v>15291</v>
      </c>
    </row>
    <row r="64" spans="2:8" ht="15" customHeight="1" x14ac:dyDescent="0.15"/>
  </sheetData>
  <sheetProtection algorithmName="SHA-512" hashValue="SP4bjBw8Mbgz2E1OGVRVA9tAIIfYo2KrtTuh+O2IxCqRU8xqiZNj4ZhdJY4t2C9F565yi+TJ4iQBRmrn9dHwYw==" saltValue="GVxP1jfOHY5fV+cEaJhw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6"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6">
        <v>13.6</v>
      </c>
      <c r="BY51" s="46"/>
      <c r="BZ51" s="46"/>
      <c r="CA51" s="46"/>
      <c r="CB51" s="46"/>
      <c r="CC51" s="46"/>
      <c r="CD51" s="46"/>
      <c r="CE51" s="46"/>
      <c r="CF51" s="46">
        <v>17.600000000000001</v>
      </c>
      <c r="CG51" s="46"/>
      <c r="CH51" s="46"/>
      <c r="CI51" s="46"/>
      <c r="CJ51" s="46"/>
      <c r="CK51" s="46"/>
      <c r="CL51" s="46"/>
      <c r="CM51" s="46"/>
      <c r="CN51" s="46">
        <v>17.899999999999999</v>
      </c>
      <c r="CO51" s="46"/>
      <c r="CP51" s="46"/>
      <c r="CQ51" s="46"/>
      <c r="CR51" s="46"/>
      <c r="CS51" s="46"/>
      <c r="CT51" s="46"/>
      <c r="CU51" s="46"/>
      <c r="CV51" s="46">
        <v>18.100000000000001</v>
      </c>
      <c r="CW51" s="46"/>
      <c r="CX51" s="46"/>
      <c r="CY51" s="46"/>
      <c r="CZ51" s="46"/>
      <c r="DA51" s="46"/>
      <c r="DB51" s="46"/>
      <c r="DC51" s="46"/>
    </row>
    <row r="52" spans="1:109" x14ac:dyDescent="0.15">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6">
        <v>47.3</v>
      </c>
      <c r="BY53" s="46"/>
      <c r="BZ53" s="46"/>
      <c r="CA53" s="46"/>
      <c r="CB53" s="46"/>
      <c r="CC53" s="46"/>
      <c r="CD53" s="46"/>
      <c r="CE53" s="46"/>
      <c r="CF53" s="46">
        <v>52.7</v>
      </c>
      <c r="CG53" s="46"/>
      <c r="CH53" s="46"/>
      <c r="CI53" s="46"/>
      <c r="CJ53" s="46"/>
      <c r="CK53" s="46"/>
      <c r="CL53" s="46"/>
      <c r="CM53" s="46"/>
      <c r="CN53" s="46">
        <v>50.5</v>
      </c>
      <c r="CO53" s="46"/>
      <c r="CP53" s="46"/>
      <c r="CQ53" s="46"/>
      <c r="CR53" s="46"/>
      <c r="CS53" s="46"/>
      <c r="CT53" s="46"/>
      <c r="CU53" s="46"/>
      <c r="CV53" s="46">
        <v>51.5</v>
      </c>
      <c r="CW53" s="46"/>
      <c r="CX53" s="46"/>
      <c r="CY53" s="46"/>
      <c r="CZ53" s="46"/>
      <c r="DA53" s="46"/>
      <c r="DB53" s="46"/>
      <c r="DC53" s="46"/>
    </row>
    <row r="54" spans="1:109" x14ac:dyDescent="0.15">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6">
        <v>54.6</v>
      </c>
      <c r="BY55" s="46"/>
      <c r="BZ55" s="46"/>
      <c r="CA55" s="46"/>
      <c r="CB55" s="46"/>
      <c r="CC55" s="46"/>
      <c r="CD55" s="46"/>
      <c r="CE55" s="46"/>
      <c r="CF55" s="46">
        <v>53.2</v>
      </c>
      <c r="CG55" s="46"/>
      <c r="CH55" s="46"/>
      <c r="CI55" s="46"/>
      <c r="CJ55" s="46"/>
      <c r="CK55" s="46"/>
      <c r="CL55" s="46"/>
      <c r="CM55" s="46"/>
      <c r="CN55" s="46">
        <v>47.9</v>
      </c>
      <c r="CO55" s="46"/>
      <c r="CP55" s="46"/>
      <c r="CQ55" s="46"/>
      <c r="CR55" s="46"/>
      <c r="CS55" s="46"/>
      <c r="CT55" s="46"/>
      <c r="CU55" s="46"/>
      <c r="CV55" s="46">
        <v>49</v>
      </c>
      <c r="CW55" s="46"/>
      <c r="CX55" s="46"/>
      <c r="CY55" s="46"/>
      <c r="CZ55" s="46"/>
      <c r="DA55" s="46"/>
      <c r="DB55" s="46"/>
      <c r="DC55" s="46"/>
    </row>
    <row r="56" spans="1:109" x14ac:dyDescent="0.15">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6">
        <v>58.3</v>
      </c>
      <c r="BY57" s="46"/>
      <c r="BZ57" s="46"/>
      <c r="CA57" s="46"/>
      <c r="CB57" s="46"/>
      <c r="CC57" s="46"/>
      <c r="CD57" s="46"/>
      <c r="CE57" s="46"/>
      <c r="CF57" s="46">
        <v>59.6</v>
      </c>
      <c r="CG57" s="46"/>
      <c r="CH57" s="46"/>
      <c r="CI57" s="46"/>
      <c r="CJ57" s="46"/>
      <c r="CK57" s="46"/>
      <c r="CL57" s="46"/>
      <c r="CM57" s="46"/>
      <c r="CN57" s="46">
        <v>60.7</v>
      </c>
      <c r="CO57" s="46"/>
      <c r="CP57" s="46"/>
      <c r="CQ57" s="46"/>
      <c r="CR57" s="46"/>
      <c r="CS57" s="46"/>
      <c r="CT57" s="46"/>
      <c r="CU57" s="46"/>
      <c r="CV57" s="46">
        <v>62</v>
      </c>
      <c r="CW57" s="46"/>
      <c r="CX57" s="46"/>
      <c r="CY57" s="46"/>
      <c r="CZ57" s="46"/>
      <c r="DA57" s="46"/>
      <c r="DB57" s="46"/>
      <c r="DC57" s="46"/>
      <c r="DD57" s="25"/>
      <c r="DE57" s="24"/>
    </row>
    <row r="58" spans="1:109" s="20" customFormat="1" x14ac:dyDescent="0.15">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9"/>
      <c r="H73" s="59"/>
      <c r="I73" s="59"/>
      <c r="J73" s="59"/>
      <c r="K73" s="62"/>
      <c r="L73" s="62"/>
      <c r="M73" s="62"/>
      <c r="N73" s="62"/>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v>14.1</v>
      </c>
      <c r="BQ73" s="46"/>
      <c r="BR73" s="46"/>
      <c r="BS73" s="46"/>
      <c r="BT73" s="46"/>
      <c r="BU73" s="46"/>
      <c r="BV73" s="46"/>
      <c r="BW73" s="46"/>
      <c r="BX73" s="46">
        <v>13.6</v>
      </c>
      <c r="BY73" s="46"/>
      <c r="BZ73" s="46"/>
      <c r="CA73" s="46"/>
      <c r="CB73" s="46"/>
      <c r="CC73" s="46"/>
      <c r="CD73" s="46"/>
      <c r="CE73" s="46"/>
      <c r="CF73" s="46">
        <v>17.600000000000001</v>
      </c>
      <c r="CG73" s="46"/>
      <c r="CH73" s="46"/>
      <c r="CI73" s="46"/>
      <c r="CJ73" s="46"/>
      <c r="CK73" s="46"/>
      <c r="CL73" s="46"/>
      <c r="CM73" s="46"/>
      <c r="CN73" s="46">
        <v>17.899999999999999</v>
      </c>
      <c r="CO73" s="46"/>
      <c r="CP73" s="46"/>
      <c r="CQ73" s="46"/>
      <c r="CR73" s="46"/>
      <c r="CS73" s="46"/>
      <c r="CT73" s="46"/>
      <c r="CU73" s="46"/>
      <c r="CV73" s="46">
        <v>18.100000000000001</v>
      </c>
      <c r="CW73" s="46"/>
      <c r="CX73" s="46"/>
      <c r="CY73" s="46"/>
      <c r="CZ73" s="46"/>
      <c r="DA73" s="46"/>
      <c r="DB73" s="46"/>
      <c r="DC73" s="46"/>
    </row>
    <row r="74" spans="2:107" x14ac:dyDescent="0.15">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9.8000000000000007</v>
      </c>
      <c r="BQ75" s="46"/>
      <c r="BR75" s="46"/>
      <c r="BS75" s="46"/>
      <c r="BT75" s="46"/>
      <c r="BU75" s="46"/>
      <c r="BV75" s="46"/>
      <c r="BW75" s="46"/>
      <c r="BX75" s="46">
        <v>9.1</v>
      </c>
      <c r="BY75" s="46"/>
      <c r="BZ75" s="46"/>
      <c r="CA75" s="46"/>
      <c r="CB75" s="46"/>
      <c r="CC75" s="46"/>
      <c r="CD75" s="46"/>
      <c r="CE75" s="46"/>
      <c r="CF75" s="46">
        <v>7.8</v>
      </c>
      <c r="CG75" s="46"/>
      <c r="CH75" s="46"/>
      <c r="CI75" s="46"/>
      <c r="CJ75" s="46"/>
      <c r="CK75" s="46"/>
      <c r="CL75" s="46"/>
      <c r="CM75" s="46"/>
      <c r="CN75" s="46">
        <v>6.6</v>
      </c>
      <c r="CO75" s="46"/>
      <c r="CP75" s="46"/>
      <c r="CQ75" s="46"/>
      <c r="CR75" s="46"/>
      <c r="CS75" s="46"/>
      <c r="CT75" s="46"/>
      <c r="CU75" s="46"/>
      <c r="CV75" s="46">
        <v>5.8</v>
      </c>
      <c r="CW75" s="46"/>
      <c r="CX75" s="46"/>
      <c r="CY75" s="46"/>
      <c r="CZ75" s="46"/>
      <c r="DA75" s="46"/>
      <c r="DB75" s="46"/>
      <c r="DC75" s="46"/>
    </row>
    <row r="76" spans="2:107" x14ac:dyDescent="0.15">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2"/>
      <c r="L77" s="62"/>
      <c r="M77" s="62"/>
      <c r="N77" s="62"/>
      <c r="AN77" s="45" t="s">
        <v>12</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58.5</v>
      </c>
      <c r="BQ77" s="46"/>
      <c r="BR77" s="46"/>
      <c r="BS77" s="46"/>
      <c r="BT77" s="46"/>
      <c r="BU77" s="46"/>
      <c r="BV77" s="46"/>
      <c r="BW77" s="46"/>
      <c r="BX77" s="46">
        <v>54.6</v>
      </c>
      <c r="BY77" s="46"/>
      <c r="BZ77" s="46"/>
      <c r="CA77" s="46"/>
      <c r="CB77" s="46"/>
      <c r="CC77" s="46"/>
      <c r="CD77" s="46"/>
      <c r="CE77" s="46"/>
      <c r="CF77" s="46">
        <v>53.2</v>
      </c>
      <c r="CG77" s="46"/>
      <c r="CH77" s="46"/>
      <c r="CI77" s="46"/>
      <c r="CJ77" s="46"/>
      <c r="CK77" s="46"/>
      <c r="CL77" s="46"/>
      <c r="CM77" s="46"/>
      <c r="CN77" s="46">
        <v>47.9</v>
      </c>
      <c r="CO77" s="46"/>
      <c r="CP77" s="46"/>
      <c r="CQ77" s="46"/>
      <c r="CR77" s="46"/>
      <c r="CS77" s="46"/>
      <c r="CT77" s="46"/>
      <c r="CU77" s="46"/>
      <c r="CV77" s="46">
        <v>49</v>
      </c>
      <c r="CW77" s="46"/>
      <c r="CX77" s="46"/>
      <c r="CY77" s="46"/>
      <c r="CZ77" s="46"/>
      <c r="DA77" s="46"/>
      <c r="DB77" s="46"/>
      <c r="DC77" s="46"/>
    </row>
    <row r="78" spans="2:107" x14ac:dyDescent="0.15">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10.7</v>
      </c>
      <c r="BQ79" s="46"/>
      <c r="BR79" s="46"/>
      <c r="BS79" s="46"/>
      <c r="BT79" s="46"/>
      <c r="BU79" s="46"/>
      <c r="BV79" s="46"/>
      <c r="BW79" s="46"/>
      <c r="BX79" s="46">
        <v>10</v>
      </c>
      <c r="BY79" s="46"/>
      <c r="BZ79" s="46"/>
      <c r="CA79" s="46"/>
      <c r="CB79" s="46"/>
      <c r="CC79" s="46"/>
      <c r="CD79" s="46"/>
      <c r="CE79" s="46"/>
      <c r="CF79" s="46">
        <v>9.8000000000000007</v>
      </c>
      <c r="CG79" s="46"/>
      <c r="CH79" s="46"/>
      <c r="CI79" s="46"/>
      <c r="CJ79" s="46"/>
      <c r="CK79" s="46"/>
      <c r="CL79" s="46"/>
      <c r="CM79" s="46"/>
      <c r="CN79" s="46">
        <v>9.6</v>
      </c>
      <c r="CO79" s="46"/>
      <c r="CP79" s="46"/>
      <c r="CQ79" s="46"/>
      <c r="CR79" s="46"/>
      <c r="CS79" s="46"/>
      <c r="CT79" s="46"/>
      <c r="CU79" s="46"/>
      <c r="CV79" s="46">
        <v>9.5</v>
      </c>
      <c r="CW79" s="46"/>
      <c r="CX79" s="46"/>
      <c r="CY79" s="46"/>
      <c r="CZ79" s="46"/>
      <c r="DA79" s="46"/>
      <c r="DB79" s="46"/>
      <c r="DC79" s="46"/>
    </row>
    <row r="80" spans="2:107" x14ac:dyDescent="0.15">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hHdhrq1wb8pkkP7GBVrhSf/KTAyo1mKo8NEdVt/nRYcdebBtntS3eT/ubJIE45iseTQ0gS8uikG42HSNKwjqAA==" saltValue="/AS9RgO8F0vBtKhwLhew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Normal="100" zoomScaleSheetLayoutView="70"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NTLupnxt3aIqYVzGMe5bwLwesYGJXZ8u8TuasKIn7PnCFFXmGmk8FWGccLxduEnjL5K6hjLR2O4hJHGzEuzRTQ==" saltValue="9YMnutjXSVlPlQy3Jxczr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Normal="100" zoomScaleSheetLayoutView="55" workbookViewId="0">
      <selection activeCell="AG23" sqref="AG2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DoeDCEhrmPLl8pJc7GPIZ1dvriBKBU8rpWFcMpVmxlQLQGu7qbOewvEgoZDxlBdyeYzFlarMJnVf03RWXUE24g==" saltValue="YAVmpfjqXqWEYi5H62Rt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L6" sqref="L6:V8"/>
    </sheetView>
  </sheetViews>
  <sheetFormatPr defaultColWidth="0" defaultRowHeight="11.25" customHeight="1" zeroHeight="1" x14ac:dyDescent="0.15"/>
  <cols>
    <col min="1" max="95" width="1.625" style="342" customWidth="1"/>
    <col min="96" max="133" width="1.625" style="497"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152</v>
      </c>
      <c r="DI1" s="340"/>
      <c r="DJ1" s="340"/>
      <c r="DK1" s="340"/>
      <c r="DL1" s="340"/>
      <c r="DM1" s="340"/>
      <c r="DN1" s="341"/>
      <c r="DO1" s="342"/>
      <c r="DP1" s="339" t="s">
        <v>153</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154</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155</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156</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157</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26</v>
      </c>
      <c r="C4" s="347"/>
      <c r="D4" s="347"/>
      <c r="E4" s="347"/>
      <c r="F4" s="347"/>
      <c r="G4" s="347"/>
      <c r="H4" s="347"/>
      <c r="I4" s="347"/>
      <c r="J4" s="347"/>
      <c r="K4" s="347"/>
      <c r="L4" s="347"/>
      <c r="M4" s="347"/>
      <c r="N4" s="347"/>
      <c r="O4" s="347"/>
      <c r="P4" s="347"/>
      <c r="Q4" s="348"/>
      <c r="R4" s="346" t="s">
        <v>158</v>
      </c>
      <c r="S4" s="347"/>
      <c r="T4" s="347"/>
      <c r="U4" s="347"/>
      <c r="V4" s="347"/>
      <c r="W4" s="347"/>
      <c r="X4" s="347"/>
      <c r="Y4" s="348"/>
      <c r="Z4" s="346" t="s">
        <v>159</v>
      </c>
      <c r="AA4" s="347"/>
      <c r="AB4" s="347"/>
      <c r="AC4" s="348"/>
      <c r="AD4" s="346" t="s">
        <v>160</v>
      </c>
      <c r="AE4" s="347"/>
      <c r="AF4" s="347"/>
      <c r="AG4" s="347"/>
      <c r="AH4" s="347"/>
      <c r="AI4" s="347"/>
      <c r="AJ4" s="347"/>
      <c r="AK4" s="348"/>
      <c r="AL4" s="346" t="s">
        <v>159</v>
      </c>
      <c r="AM4" s="347"/>
      <c r="AN4" s="347"/>
      <c r="AO4" s="348"/>
      <c r="AP4" s="352" t="s">
        <v>161</v>
      </c>
      <c r="AQ4" s="352"/>
      <c r="AR4" s="352"/>
      <c r="AS4" s="352"/>
      <c r="AT4" s="352"/>
      <c r="AU4" s="352"/>
      <c r="AV4" s="352"/>
      <c r="AW4" s="352"/>
      <c r="AX4" s="352"/>
      <c r="AY4" s="352"/>
      <c r="AZ4" s="352"/>
      <c r="BA4" s="352"/>
      <c r="BB4" s="352"/>
      <c r="BC4" s="352"/>
      <c r="BD4" s="352"/>
      <c r="BE4" s="352"/>
      <c r="BF4" s="352"/>
      <c r="BG4" s="352" t="s">
        <v>162</v>
      </c>
      <c r="BH4" s="352"/>
      <c r="BI4" s="352"/>
      <c r="BJ4" s="352"/>
      <c r="BK4" s="352"/>
      <c r="BL4" s="352"/>
      <c r="BM4" s="352"/>
      <c r="BN4" s="352"/>
      <c r="BO4" s="352" t="s">
        <v>159</v>
      </c>
      <c r="BP4" s="352"/>
      <c r="BQ4" s="352"/>
      <c r="BR4" s="352"/>
      <c r="BS4" s="352" t="s">
        <v>163</v>
      </c>
      <c r="BT4" s="352"/>
      <c r="BU4" s="352"/>
      <c r="BV4" s="352"/>
      <c r="BW4" s="352"/>
      <c r="BX4" s="352"/>
      <c r="BY4" s="352"/>
      <c r="BZ4" s="352"/>
      <c r="CA4" s="352"/>
      <c r="CB4" s="352"/>
      <c r="CD4" s="349" t="s">
        <v>164</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165</v>
      </c>
      <c r="C5" s="354"/>
      <c r="D5" s="354"/>
      <c r="E5" s="354"/>
      <c r="F5" s="354"/>
      <c r="G5" s="354"/>
      <c r="H5" s="354"/>
      <c r="I5" s="354"/>
      <c r="J5" s="354"/>
      <c r="K5" s="354"/>
      <c r="L5" s="354"/>
      <c r="M5" s="354"/>
      <c r="N5" s="354"/>
      <c r="O5" s="354"/>
      <c r="P5" s="354"/>
      <c r="Q5" s="355"/>
      <c r="R5" s="356">
        <v>3022354</v>
      </c>
      <c r="S5" s="357"/>
      <c r="T5" s="357"/>
      <c r="U5" s="357"/>
      <c r="V5" s="357"/>
      <c r="W5" s="357"/>
      <c r="X5" s="357"/>
      <c r="Y5" s="358"/>
      <c r="Z5" s="359">
        <v>9.1</v>
      </c>
      <c r="AA5" s="359"/>
      <c r="AB5" s="359"/>
      <c r="AC5" s="359"/>
      <c r="AD5" s="360">
        <v>3022354</v>
      </c>
      <c r="AE5" s="360"/>
      <c r="AF5" s="360"/>
      <c r="AG5" s="360"/>
      <c r="AH5" s="360"/>
      <c r="AI5" s="360"/>
      <c r="AJ5" s="360"/>
      <c r="AK5" s="360"/>
      <c r="AL5" s="361">
        <v>18.3</v>
      </c>
      <c r="AM5" s="362"/>
      <c r="AN5" s="362"/>
      <c r="AO5" s="363"/>
      <c r="AP5" s="353" t="s">
        <v>166</v>
      </c>
      <c r="AQ5" s="354"/>
      <c r="AR5" s="354"/>
      <c r="AS5" s="354"/>
      <c r="AT5" s="354"/>
      <c r="AU5" s="354"/>
      <c r="AV5" s="354"/>
      <c r="AW5" s="354"/>
      <c r="AX5" s="354"/>
      <c r="AY5" s="354"/>
      <c r="AZ5" s="354"/>
      <c r="BA5" s="354"/>
      <c r="BB5" s="354"/>
      <c r="BC5" s="354"/>
      <c r="BD5" s="354"/>
      <c r="BE5" s="354"/>
      <c r="BF5" s="355"/>
      <c r="BG5" s="364">
        <v>3011547</v>
      </c>
      <c r="BH5" s="365"/>
      <c r="BI5" s="365"/>
      <c r="BJ5" s="365"/>
      <c r="BK5" s="365"/>
      <c r="BL5" s="365"/>
      <c r="BM5" s="365"/>
      <c r="BN5" s="366"/>
      <c r="BO5" s="367">
        <v>99.6</v>
      </c>
      <c r="BP5" s="367"/>
      <c r="BQ5" s="367"/>
      <c r="BR5" s="367"/>
      <c r="BS5" s="368">
        <v>31756</v>
      </c>
      <c r="BT5" s="368"/>
      <c r="BU5" s="368"/>
      <c r="BV5" s="368"/>
      <c r="BW5" s="368"/>
      <c r="BX5" s="368"/>
      <c r="BY5" s="368"/>
      <c r="BZ5" s="368"/>
      <c r="CA5" s="368"/>
      <c r="CB5" s="369"/>
      <c r="CD5" s="349" t="s">
        <v>161</v>
      </c>
      <c r="CE5" s="350"/>
      <c r="CF5" s="350"/>
      <c r="CG5" s="350"/>
      <c r="CH5" s="350"/>
      <c r="CI5" s="350"/>
      <c r="CJ5" s="350"/>
      <c r="CK5" s="350"/>
      <c r="CL5" s="350"/>
      <c r="CM5" s="350"/>
      <c r="CN5" s="350"/>
      <c r="CO5" s="350"/>
      <c r="CP5" s="350"/>
      <c r="CQ5" s="351"/>
      <c r="CR5" s="349" t="s">
        <v>167</v>
      </c>
      <c r="CS5" s="350"/>
      <c r="CT5" s="350"/>
      <c r="CU5" s="350"/>
      <c r="CV5" s="350"/>
      <c r="CW5" s="350"/>
      <c r="CX5" s="350"/>
      <c r="CY5" s="351"/>
      <c r="CZ5" s="349" t="s">
        <v>159</v>
      </c>
      <c r="DA5" s="350"/>
      <c r="DB5" s="350"/>
      <c r="DC5" s="351"/>
      <c r="DD5" s="349" t="s">
        <v>168</v>
      </c>
      <c r="DE5" s="350"/>
      <c r="DF5" s="350"/>
      <c r="DG5" s="350"/>
      <c r="DH5" s="350"/>
      <c r="DI5" s="350"/>
      <c r="DJ5" s="350"/>
      <c r="DK5" s="350"/>
      <c r="DL5" s="350"/>
      <c r="DM5" s="350"/>
      <c r="DN5" s="350"/>
      <c r="DO5" s="350"/>
      <c r="DP5" s="351"/>
      <c r="DQ5" s="349" t="s">
        <v>169</v>
      </c>
      <c r="DR5" s="350"/>
      <c r="DS5" s="350"/>
      <c r="DT5" s="350"/>
      <c r="DU5" s="350"/>
      <c r="DV5" s="350"/>
      <c r="DW5" s="350"/>
      <c r="DX5" s="350"/>
      <c r="DY5" s="350"/>
      <c r="DZ5" s="350"/>
      <c r="EA5" s="350"/>
      <c r="EB5" s="350"/>
      <c r="EC5" s="351"/>
    </row>
    <row r="6" spans="2:143" ht="11.25" customHeight="1" x14ac:dyDescent="0.15">
      <c r="B6" s="371" t="s">
        <v>170</v>
      </c>
      <c r="C6" s="372"/>
      <c r="D6" s="372"/>
      <c r="E6" s="372"/>
      <c r="F6" s="372"/>
      <c r="G6" s="372"/>
      <c r="H6" s="372"/>
      <c r="I6" s="372"/>
      <c r="J6" s="372"/>
      <c r="K6" s="372"/>
      <c r="L6" s="372"/>
      <c r="M6" s="372"/>
      <c r="N6" s="372"/>
      <c r="O6" s="372"/>
      <c r="P6" s="372"/>
      <c r="Q6" s="373"/>
      <c r="R6" s="364">
        <v>218561</v>
      </c>
      <c r="S6" s="365"/>
      <c r="T6" s="365"/>
      <c r="U6" s="365"/>
      <c r="V6" s="365"/>
      <c r="W6" s="365"/>
      <c r="X6" s="365"/>
      <c r="Y6" s="366"/>
      <c r="Z6" s="367">
        <v>0.7</v>
      </c>
      <c r="AA6" s="367"/>
      <c r="AB6" s="367"/>
      <c r="AC6" s="367"/>
      <c r="AD6" s="368">
        <v>218561</v>
      </c>
      <c r="AE6" s="368"/>
      <c r="AF6" s="368"/>
      <c r="AG6" s="368"/>
      <c r="AH6" s="368"/>
      <c r="AI6" s="368"/>
      <c r="AJ6" s="368"/>
      <c r="AK6" s="368"/>
      <c r="AL6" s="374">
        <v>1.3</v>
      </c>
      <c r="AM6" s="375"/>
      <c r="AN6" s="375"/>
      <c r="AO6" s="376"/>
      <c r="AP6" s="371" t="s">
        <v>171</v>
      </c>
      <c r="AQ6" s="372"/>
      <c r="AR6" s="372"/>
      <c r="AS6" s="372"/>
      <c r="AT6" s="372"/>
      <c r="AU6" s="372"/>
      <c r="AV6" s="372"/>
      <c r="AW6" s="372"/>
      <c r="AX6" s="372"/>
      <c r="AY6" s="372"/>
      <c r="AZ6" s="372"/>
      <c r="BA6" s="372"/>
      <c r="BB6" s="372"/>
      <c r="BC6" s="372"/>
      <c r="BD6" s="372"/>
      <c r="BE6" s="372"/>
      <c r="BF6" s="373"/>
      <c r="BG6" s="364">
        <v>3011547</v>
      </c>
      <c r="BH6" s="365"/>
      <c r="BI6" s="365"/>
      <c r="BJ6" s="365"/>
      <c r="BK6" s="365"/>
      <c r="BL6" s="365"/>
      <c r="BM6" s="365"/>
      <c r="BN6" s="366"/>
      <c r="BO6" s="367">
        <v>99.6</v>
      </c>
      <c r="BP6" s="367"/>
      <c r="BQ6" s="367"/>
      <c r="BR6" s="367"/>
      <c r="BS6" s="368">
        <v>31756</v>
      </c>
      <c r="BT6" s="368"/>
      <c r="BU6" s="368"/>
      <c r="BV6" s="368"/>
      <c r="BW6" s="368"/>
      <c r="BX6" s="368"/>
      <c r="BY6" s="368"/>
      <c r="BZ6" s="368"/>
      <c r="CA6" s="368"/>
      <c r="CB6" s="369"/>
      <c r="CD6" s="377" t="s">
        <v>172</v>
      </c>
      <c r="CE6" s="378"/>
      <c r="CF6" s="378"/>
      <c r="CG6" s="378"/>
      <c r="CH6" s="378"/>
      <c r="CI6" s="378"/>
      <c r="CJ6" s="378"/>
      <c r="CK6" s="378"/>
      <c r="CL6" s="378"/>
      <c r="CM6" s="378"/>
      <c r="CN6" s="378"/>
      <c r="CO6" s="378"/>
      <c r="CP6" s="378"/>
      <c r="CQ6" s="379"/>
      <c r="CR6" s="364">
        <v>183491</v>
      </c>
      <c r="CS6" s="365"/>
      <c r="CT6" s="365"/>
      <c r="CU6" s="365"/>
      <c r="CV6" s="365"/>
      <c r="CW6" s="365"/>
      <c r="CX6" s="365"/>
      <c r="CY6" s="366"/>
      <c r="CZ6" s="361">
        <v>0.6</v>
      </c>
      <c r="DA6" s="362"/>
      <c r="DB6" s="362"/>
      <c r="DC6" s="380"/>
      <c r="DD6" s="381" t="s">
        <v>68</v>
      </c>
      <c r="DE6" s="365"/>
      <c r="DF6" s="365"/>
      <c r="DG6" s="365"/>
      <c r="DH6" s="365"/>
      <c r="DI6" s="365"/>
      <c r="DJ6" s="365"/>
      <c r="DK6" s="365"/>
      <c r="DL6" s="365"/>
      <c r="DM6" s="365"/>
      <c r="DN6" s="365"/>
      <c r="DO6" s="365"/>
      <c r="DP6" s="366"/>
      <c r="DQ6" s="381">
        <v>183274</v>
      </c>
      <c r="DR6" s="365"/>
      <c r="DS6" s="365"/>
      <c r="DT6" s="365"/>
      <c r="DU6" s="365"/>
      <c r="DV6" s="365"/>
      <c r="DW6" s="365"/>
      <c r="DX6" s="365"/>
      <c r="DY6" s="365"/>
      <c r="DZ6" s="365"/>
      <c r="EA6" s="365"/>
      <c r="EB6" s="365"/>
      <c r="EC6" s="382"/>
    </row>
    <row r="7" spans="2:143" ht="11.25" customHeight="1" x14ac:dyDescent="0.15">
      <c r="B7" s="371" t="s">
        <v>173</v>
      </c>
      <c r="C7" s="372"/>
      <c r="D7" s="372"/>
      <c r="E7" s="372"/>
      <c r="F7" s="372"/>
      <c r="G7" s="372"/>
      <c r="H7" s="372"/>
      <c r="I7" s="372"/>
      <c r="J7" s="372"/>
      <c r="K7" s="372"/>
      <c r="L7" s="372"/>
      <c r="M7" s="372"/>
      <c r="N7" s="372"/>
      <c r="O7" s="372"/>
      <c r="P7" s="372"/>
      <c r="Q7" s="373"/>
      <c r="R7" s="364">
        <v>1895</v>
      </c>
      <c r="S7" s="365"/>
      <c r="T7" s="365"/>
      <c r="U7" s="365"/>
      <c r="V7" s="365"/>
      <c r="W7" s="365"/>
      <c r="X7" s="365"/>
      <c r="Y7" s="366"/>
      <c r="Z7" s="367">
        <v>0</v>
      </c>
      <c r="AA7" s="367"/>
      <c r="AB7" s="367"/>
      <c r="AC7" s="367"/>
      <c r="AD7" s="368">
        <v>1895</v>
      </c>
      <c r="AE7" s="368"/>
      <c r="AF7" s="368"/>
      <c r="AG7" s="368"/>
      <c r="AH7" s="368"/>
      <c r="AI7" s="368"/>
      <c r="AJ7" s="368"/>
      <c r="AK7" s="368"/>
      <c r="AL7" s="374">
        <v>0</v>
      </c>
      <c r="AM7" s="375"/>
      <c r="AN7" s="375"/>
      <c r="AO7" s="376"/>
      <c r="AP7" s="371" t="s">
        <v>174</v>
      </c>
      <c r="AQ7" s="372"/>
      <c r="AR7" s="372"/>
      <c r="AS7" s="372"/>
      <c r="AT7" s="372"/>
      <c r="AU7" s="372"/>
      <c r="AV7" s="372"/>
      <c r="AW7" s="372"/>
      <c r="AX7" s="372"/>
      <c r="AY7" s="372"/>
      <c r="AZ7" s="372"/>
      <c r="BA7" s="372"/>
      <c r="BB7" s="372"/>
      <c r="BC7" s="372"/>
      <c r="BD7" s="372"/>
      <c r="BE7" s="372"/>
      <c r="BF7" s="373"/>
      <c r="BG7" s="364">
        <v>1428115</v>
      </c>
      <c r="BH7" s="365"/>
      <c r="BI7" s="365"/>
      <c r="BJ7" s="365"/>
      <c r="BK7" s="365"/>
      <c r="BL7" s="365"/>
      <c r="BM7" s="365"/>
      <c r="BN7" s="366"/>
      <c r="BO7" s="367">
        <v>47.3</v>
      </c>
      <c r="BP7" s="367"/>
      <c r="BQ7" s="367"/>
      <c r="BR7" s="367"/>
      <c r="BS7" s="368">
        <v>31756</v>
      </c>
      <c r="BT7" s="368"/>
      <c r="BU7" s="368"/>
      <c r="BV7" s="368"/>
      <c r="BW7" s="368"/>
      <c r="BX7" s="368"/>
      <c r="BY7" s="368"/>
      <c r="BZ7" s="368"/>
      <c r="CA7" s="368"/>
      <c r="CB7" s="369"/>
      <c r="CD7" s="383" t="s">
        <v>175</v>
      </c>
      <c r="CE7" s="384"/>
      <c r="CF7" s="384"/>
      <c r="CG7" s="384"/>
      <c r="CH7" s="384"/>
      <c r="CI7" s="384"/>
      <c r="CJ7" s="384"/>
      <c r="CK7" s="384"/>
      <c r="CL7" s="384"/>
      <c r="CM7" s="384"/>
      <c r="CN7" s="384"/>
      <c r="CO7" s="384"/>
      <c r="CP7" s="384"/>
      <c r="CQ7" s="385"/>
      <c r="CR7" s="364">
        <v>3908491</v>
      </c>
      <c r="CS7" s="365"/>
      <c r="CT7" s="365"/>
      <c r="CU7" s="365"/>
      <c r="CV7" s="365"/>
      <c r="CW7" s="365"/>
      <c r="CX7" s="365"/>
      <c r="CY7" s="366"/>
      <c r="CZ7" s="367">
        <v>12.2</v>
      </c>
      <c r="DA7" s="367"/>
      <c r="DB7" s="367"/>
      <c r="DC7" s="367"/>
      <c r="DD7" s="381">
        <v>364227</v>
      </c>
      <c r="DE7" s="365"/>
      <c r="DF7" s="365"/>
      <c r="DG7" s="365"/>
      <c r="DH7" s="365"/>
      <c r="DI7" s="365"/>
      <c r="DJ7" s="365"/>
      <c r="DK7" s="365"/>
      <c r="DL7" s="365"/>
      <c r="DM7" s="365"/>
      <c r="DN7" s="365"/>
      <c r="DO7" s="365"/>
      <c r="DP7" s="366"/>
      <c r="DQ7" s="381">
        <v>2679996</v>
      </c>
      <c r="DR7" s="365"/>
      <c r="DS7" s="365"/>
      <c r="DT7" s="365"/>
      <c r="DU7" s="365"/>
      <c r="DV7" s="365"/>
      <c r="DW7" s="365"/>
      <c r="DX7" s="365"/>
      <c r="DY7" s="365"/>
      <c r="DZ7" s="365"/>
      <c r="EA7" s="365"/>
      <c r="EB7" s="365"/>
      <c r="EC7" s="382"/>
    </row>
    <row r="8" spans="2:143" ht="11.25" customHeight="1" x14ac:dyDescent="0.15">
      <c r="B8" s="371" t="s">
        <v>176</v>
      </c>
      <c r="C8" s="372"/>
      <c r="D8" s="372"/>
      <c r="E8" s="372"/>
      <c r="F8" s="372"/>
      <c r="G8" s="372"/>
      <c r="H8" s="372"/>
      <c r="I8" s="372"/>
      <c r="J8" s="372"/>
      <c r="K8" s="372"/>
      <c r="L8" s="372"/>
      <c r="M8" s="372"/>
      <c r="N8" s="372"/>
      <c r="O8" s="372"/>
      <c r="P8" s="372"/>
      <c r="Q8" s="373"/>
      <c r="R8" s="364">
        <v>8659</v>
      </c>
      <c r="S8" s="365"/>
      <c r="T8" s="365"/>
      <c r="U8" s="365"/>
      <c r="V8" s="365"/>
      <c r="W8" s="365"/>
      <c r="X8" s="365"/>
      <c r="Y8" s="366"/>
      <c r="Z8" s="367">
        <v>0</v>
      </c>
      <c r="AA8" s="367"/>
      <c r="AB8" s="367"/>
      <c r="AC8" s="367"/>
      <c r="AD8" s="368">
        <v>8659</v>
      </c>
      <c r="AE8" s="368"/>
      <c r="AF8" s="368"/>
      <c r="AG8" s="368"/>
      <c r="AH8" s="368"/>
      <c r="AI8" s="368"/>
      <c r="AJ8" s="368"/>
      <c r="AK8" s="368"/>
      <c r="AL8" s="374">
        <v>0.1</v>
      </c>
      <c r="AM8" s="375"/>
      <c r="AN8" s="375"/>
      <c r="AO8" s="376"/>
      <c r="AP8" s="371" t="s">
        <v>177</v>
      </c>
      <c r="AQ8" s="372"/>
      <c r="AR8" s="372"/>
      <c r="AS8" s="372"/>
      <c r="AT8" s="372"/>
      <c r="AU8" s="372"/>
      <c r="AV8" s="372"/>
      <c r="AW8" s="372"/>
      <c r="AX8" s="372"/>
      <c r="AY8" s="372"/>
      <c r="AZ8" s="372"/>
      <c r="BA8" s="372"/>
      <c r="BB8" s="372"/>
      <c r="BC8" s="372"/>
      <c r="BD8" s="372"/>
      <c r="BE8" s="372"/>
      <c r="BF8" s="373"/>
      <c r="BG8" s="364">
        <v>46882</v>
      </c>
      <c r="BH8" s="365"/>
      <c r="BI8" s="365"/>
      <c r="BJ8" s="365"/>
      <c r="BK8" s="365"/>
      <c r="BL8" s="365"/>
      <c r="BM8" s="365"/>
      <c r="BN8" s="366"/>
      <c r="BO8" s="367">
        <v>1.6</v>
      </c>
      <c r="BP8" s="367"/>
      <c r="BQ8" s="367"/>
      <c r="BR8" s="367"/>
      <c r="BS8" s="381" t="s">
        <v>68</v>
      </c>
      <c r="BT8" s="365"/>
      <c r="BU8" s="365"/>
      <c r="BV8" s="365"/>
      <c r="BW8" s="365"/>
      <c r="BX8" s="365"/>
      <c r="BY8" s="365"/>
      <c r="BZ8" s="365"/>
      <c r="CA8" s="365"/>
      <c r="CB8" s="382"/>
      <c r="CD8" s="383" t="s">
        <v>178</v>
      </c>
      <c r="CE8" s="384"/>
      <c r="CF8" s="384"/>
      <c r="CG8" s="384"/>
      <c r="CH8" s="384"/>
      <c r="CI8" s="384"/>
      <c r="CJ8" s="384"/>
      <c r="CK8" s="384"/>
      <c r="CL8" s="384"/>
      <c r="CM8" s="384"/>
      <c r="CN8" s="384"/>
      <c r="CO8" s="384"/>
      <c r="CP8" s="384"/>
      <c r="CQ8" s="385"/>
      <c r="CR8" s="364">
        <v>6654965</v>
      </c>
      <c r="CS8" s="365"/>
      <c r="CT8" s="365"/>
      <c r="CU8" s="365"/>
      <c r="CV8" s="365"/>
      <c r="CW8" s="365"/>
      <c r="CX8" s="365"/>
      <c r="CY8" s="366"/>
      <c r="CZ8" s="367">
        <v>20.7</v>
      </c>
      <c r="DA8" s="367"/>
      <c r="DB8" s="367"/>
      <c r="DC8" s="367"/>
      <c r="DD8" s="381">
        <v>83741</v>
      </c>
      <c r="DE8" s="365"/>
      <c r="DF8" s="365"/>
      <c r="DG8" s="365"/>
      <c r="DH8" s="365"/>
      <c r="DI8" s="365"/>
      <c r="DJ8" s="365"/>
      <c r="DK8" s="365"/>
      <c r="DL8" s="365"/>
      <c r="DM8" s="365"/>
      <c r="DN8" s="365"/>
      <c r="DO8" s="365"/>
      <c r="DP8" s="366"/>
      <c r="DQ8" s="381">
        <v>3291898</v>
      </c>
      <c r="DR8" s="365"/>
      <c r="DS8" s="365"/>
      <c r="DT8" s="365"/>
      <c r="DU8" s="365"/>
      <c r="DV8" s="365"/>
      <c r="DW8" s="365"/>
      <c r="DX8" s="365"/>
      <c r="DY8" s="365"/>
      <c r="DZ8" s="365"/>
      <c r="EA8" s="365"/>
      <c r="EB8" s="365"/>
      <c r="EC8" s="382"/>
    </row>
    <row r="9" spans="2:143" ht="11.25" customHeight="1" x14ac:dyDescent="0.15">
      <c r="B9" s="371" t="s">
        <v>179</v>
      </c>
      <c r="C9" s="372"/>
      <c r="D9" s="372"/>
      <c r="E9" s="372"/>
      <c r="F9" s="372"/>
      <c r="G9" s="372"/>
      <c r="H9" s="372"/>
      <c r="I9" s="372"/>
      <c r="J9" s="372"/>
      <c r="K9" s="372"/>
      <c r="L9" s="372"/>
      <c r="M9" s="372"/>
      <c r="N9" s="372"/>
      <c r="O9" s="372"/>
      <c r="P9" s="372"/>
      <c r="Q9" s="373"/>
      <c r="R9" s="364">
        <v>4751</v>
      </c>
      <c r="S9" s="365"/>
      <c r="T9" s="365"/>
      <c r="U9" s="365"/>
      <c r="V9" s="365"/>
      <c r="W9" s="365"/>
      <c r="X9" s="365"/>
      <c r="Y9" s="366"/>
      <c r="Z9" s="367">
        <v>0</v>
      </c>
      <c r="AA9" s="367"/>
      <c r="AB9" s="367"/>
      <c r="AC9" s="367"/>
      <c r="AD9" s="368">
        <v>4751</v>
      </c>
      <c r="AE9" s="368"/>
      <c r="AF9" s="368"/>
      <c r="AG9" s="368"/>
      <c r="AH9" s="368"/>
      <c r="AI9" s="368"/>
      <c r="AJ9" s="368"/>
      <c r="AK9" s="368"/>
      <c r="AL9" s="374">
        <v>0</v>
      </c>
      <c r="AM9" s="375"/>
      <c r="AN9" s="375"/>
      <c r="AO9" s="376"/>
      <c r="AP9" s="371" t="s">
        <v>180</v>
      </c>
      <c r="AQ9" s="372"/>
      <c r="AR9" s="372"/>
      <c r="AS9" s="372"/>
      <c r="AT9" s="372"/>
      <c r="AU9" s="372"/>
      <c r="AV9" s="372"/>
      <c r="AW9" s="372"/>
      <c r="AX9" s="372"/>
      <c r="AY9" s="372"/>
      <c r="AZ9" s="372"/>
      <c r="BA9" s="372"/>
      <c r="BB9" s="372"/>
      <c r="BC9" s="372"/>
      <c r="BD9" s="372"/>
      <c r="BE9" s="372"/>
      <c r="BF9" s="373"/>
      <c r="BG9" s="364">
        <v>1207472</v>
      </c>
      <c r="BH9" s="365"/>
      <c r="BI9" s="365"/>
      <c r="BJ9" s="365"/>
      <c r="BK9" s="365"/>
      <c r="BL9" s="365"/>
      <c r="BM9" s="365"/>
      <c r="BN9" s="366"/>
      <c r="BO9" s="367">
        <v>40</v>
      </c>
      <c r="BP9" s="367"/>
      <c r="BQ9" s="367"/>
      <c r="BR9" s="367"/>
      <c r="BS9" s="381" t="s">
        <v>68</v>
      </c>
      <c r="BT9" s="365"/>
      <c r="BU9" s="365"/>
      <c r="BV9" s="365"/>
      <c r="BW9" s="365"/>
      <c r="BX9" s="365"/>
      <c r="BY9" s="365"/>
      <c r="BZ9" s="365"/>
      <c r="CA9" s="365"/>
      <c r="CB9" s="382"/>
      <c r="CD9" s="383" t="s">
        <v>181</v>
      </c>
      <c r="CE9" s="384"/>
      <c r="CF9" s="384"/>
      <c r="CG9" s="384"/>
      <c r="CH9" s="384"/>
      <c r="CI9" s="384"/>
      <c r="CJ9" s="384"/>
      <c r="CK9" s="384"/>
      <c r="CL9" s="384"/>
      <c r="CM9" s="384"/>
      <c r="CN9" s="384"/>
      <c r="CO9" s="384"/>
      <c r="CP9" s="384"/>
      <c r="CQ9" s="385"/>
      <c r="CR9" s="364">
        <v>4629996</v>
      </c>
      <c r="CS9" s="365"/>
      <c r="CT9" s="365"/>
      <c r="CU9" s="365"/>
      <c r="CV9" s="365"/>
      <c r="CW9" s="365"/>
      <c r="CX9" s="365"/>
      <c r="CY9" s="366"/>
      <c r="CZ9" s="367">
        <v>14.4</v>
      </c>
      <c r="DA9" s="367"/>
      <c r="DB9" s="367"/>
      <c r="DC9" s="367"/>
      <c r="DD9" s="381">
        <v>1173094</v>
      </c>
      <c r="DE9" s="365"/>
      <c r="DF9" s="365"/>
      <c r="DG9" s="365"/>
      <c r="DH9" s="365"/>
      <c r="DI9" s="365"/>
      <c r="DJ9" s="365"/>
      <c r="DK9" s="365"/>
      <c r="DL9" s="365"/>
      <c r="DM9" s="365"/>
      <c r="DN9" s="365"/>
      <c r="DO9" s="365"/>
      <c r="DP9" s="366"/>
      <c r="DQ9" s="381">
        <v>3001101</v>
      </c>
      <c r="DR9" s="365"/>
      <c r="DS9" s="365"/>
      <c r="DT9" s="365"/>
      <c r="DU9" s="365"/>
      <c r="DV9" s="365"/>
      <c r="DW9" s="365"/>
      <c r="DX9" s="365"/>
      <c r="DY9" s="365"/>
      <c r="DZ9" s="365"/>
      <c r="EA9" s="365"/>
      <c r="EB9" s="365"/>
      <c r="EC9" s="382"/>
    </row>
    <row r="10" spans="2:143" ht="11.25" customHeight="1" x14ac:dyDescent="0.15">
      <c r="B10" s="371" t="s">
        <v>182</v>
      </c>
      <c r="C10" s="372"/>
      <c r="D10" s="372"/>
      <c r="E10" s="372"/>
      <c r="F10" s="372"/>
      <c r="G10" s="372"/>
      <c r="H10" s="372"/>
      <c r="I10" s="372"/>
      <c r="J10" s="372"/>
      <c r="K10" s="372"/>
      <c r="L10" s="372"/>
      <c r="M10" s="372"/>
      <c r="N10" s="372"/>
      <c r="O10" s="372"/>
      <c r="P10" s="372"/>
      <c r="Q10" s="373"/>
      <c r="R10" s="364" t="s">
        <v>77</v>
      </c>
      <c r="S10" s="365"/>
      <c r="T10" s="365"/>
      <c r="U10" s="365"/>
      <c r="V10" s="365"/>
      <c r="W10" s="365"/>
      <c r="X10" s="365"/>
      <c r="Y10" s="366"/>
      <c r="Z10" s="367" t="s">
        <v>68</v>
      </c>
      <c r="AA10" s="367"/>
      <c r="AB10" s="367"/>
      <c r="AC10" s="367"/>
      <c r="AD10" s="368" t="s">
        <v>68</v>
      </c>
      <c r="AE10" s="368"/>
      <c r="AF10" s="368"/>
      <c r="AG10" s="368"/>
      <c r="AH10" s="368"/>
      <c r="AI10" s="368"/>
      <c r="AJ10" s="368"/>
      <c r="AK10" s="368"/>
      <c r="AL10" s="374" t="s">
        <v>68</v>
      </c>
      <c r="AM10" s="375"/>
      <c r="AN10" s="375"/>
      <c r="AO10" s="376"/>
      <c r="AP10" s="371" t="s">
        <v>183</v>
      </c>
      <c r="AQ10" s="372"/>
      <c r="AR10" s="372"/>
      <c r="AS10" s="372"/>
      <c r="AT10" s="372"/>
      <c r="AU10" s="372"/>
      <c r="AV10" s="372"/>
      <c r="AW10" s="372"/>
      <c r="AX10" s="372"/>
      <c r="AY10" s="372"/>
      <c r="AZ10" s="372"/>
      <c r="BA10" s="372"/>
      <c r="BB10" s="372"/>
      <c r="BC10" s="372"/>
      <c r="BD10" s="372"/>
      <c r="BE10" s="372"/>
      <c r="BF10" s="373"/>
      <c r="BG10" s="364">
        <v>83757</v>
      </c>
      <c r="BH10" s="365"/>
      <c r="BI10" s="365"/>
      <c r="BJ10" s="365"/>
      <c r="BK10" s="365"/>
      <c r="BL10" s="365"/>
      <c r="BM10" s="365"/>
      <c r="BN10" s="366"/>
      <c r="BO10" s="367">
        <v>2.8</v>
      </c>
      <c r="BP10" s="367"/>
      <c r="BQ10" s="367"/>
      <c r="BR10" s="367"/>
      <c r="BS10" s="381">
        <v>13903</v>
      </c>
      <c r="BT10" s="365"/>
      <c r="BU10" s="365"/>
      <c r="BV10" s="365"/>
      <c r="BW10" s="365"/>
      <c r="BX10" s="365"/>
      <c r="BY10" s="365"/>
      <c r="BZ10" s="365"/>
      <c r="CA10" s="365"/>
      <c r="CB10" s="382"/>
      <c r="CD10" s="383" t="s">
        <v>184</v>
      </c>
      <c r="CE10" s="384"/>
      <c r="CF10" s="384"/>
      <c r="CG10" s="384"/>
      <c r="CH10" s="384"/>
      <c r="CI10" s="384"/>
      <c r="CJ10" s="384"/>
      <c r="CK10" s="384"/>
      <c r="CL10" s="384"/>
      <c r="CM10" s="384"/>
      <c r="CN10" s="384"/>
      <c r="CO10" s="384"/>
      <c r="CP10" s="384"/>
      <c r="CQ10" s="385"/>
      <c r="CR10" s="364" t="s">
        <v>68</v>
      </c>
      <c r="CS10" s="365"/>
      <c r="CT10" s="365"/>
      <c r="CU10" s="365"/>
      <c r="CV10" s="365"/>
      <c r="CW10" s="365"/>
      <c r="CX10" s="365"/>
      <c r="CY10" s="366"/>
      <c r="CZ10" s="367" t="s">
        <v>68</v>
      </c>
      <c r="DA10" s="367"/>
      <c r="DB10" s="367"/>
      <c r="DC10" s="367"/>
      <c r="DD10" s="381" t="s">
        <v>68</v>
      </c>
      <c r="DE10" s="365"/>
      <c r="DF10" s="365"/>
      <c r="DG10" s="365"/>
      <c r="DH10" s="365"/>
      <c r="DI10" s="365"/>
      <c r="DJ10" s="365"/>
      <c r="DK10" s="365"/>
      <c r="DL10" s="365"/>
      <c r="DM10" s="365"/>
      <c r="DN10" s="365"/>
      <c r="DO10" s="365"/>
      <c r="DP10" s="366"/>
      <c r="DQ10" s="381" t="s">
        <v>68</v>
      </c>
      <c r="DR10" s="365"/>
      <c r="DS10" s="365"/>
      <c r="DT10" s="365"/>
      <c r="DU10" s="365"/>
      <c r="DV10" s="365"/>
      <c r="DW10" s="365"/>
      <c r="DX10" s="365"/>
      <c r="DY10" s="365"/>
      <c r="DZ10" s="365"/>
      <c r="EA10" s="365"/>
      <c r="EB10" s="365"/>
      <c r="EC10" s="382"/>
    </row>
    <row r="11" spans="2:143" ht="11.25" customHeight="1" x14ac:dyDescent="0.15">
      <c r="B11" s="371" t="s">
        <v>185</v>
      </c>
      <c r="C11" s="372"/>
      <c r="D11" s="372"/>
      <c r="E11" s="372"/>
      <c r="F11" s="372"/>
      <c r="G11" s="372"/>
      <c r="H11" s="372"/>
      <c r="I11" s="372"/>
      <c r="J11" s="372"/>
      <c r="K11" s="372"/>
      <c r="L11" s="372"/>
      <c r="M11" s="372"/>
      <c r="N11" s="372"/>
      <c r="O11" s="372"/>
      <c r="P11" s="372"/>
      <c r="Q11" s="373"/>
      <c r="R11" s="364">
        <v>539928</v>
      </c>
      <c r="S11" s="365"/>
      <c r="T11" s="365"/>
      <c r="U11" s="365"/>
      <c r="V11" s="365"/>
      <c r="W11" s="365"/>
      <c r="X11" s="365"/>
      <c r="Y11" s="366"/>
      <c r="Z11" s="374">
        <v>1.6</v>
      </c>
      <c r="AA11" s="375"/>
      <c r="AB11" s="375"/>
      <c r="AC11" s="386"/>
      <c r="AD11" s="381">
        <v>539928</v>
      </c>
      <c r="AE11" s="365"/>
      <c r="AF11" s="365"/>
      <c r="AG11" s="365"/>
      <c r="AH11" s="365"/>
      <c r="AI11" s="365"/>
      <c r="AJ11" s="365"/>
      <c r="AK11" s="366"/>
      <c r="AL11" s="374">
        <v>3.3</v>
      </c>
      <c r="AM11" s="375"/>
      <c r="AN11" s="375"/>
      <c r="AO11" s="376"/>
      <c r="AP11" s="371" t="s">
        <v>186</v>
      </c>
      <c r="AQ11" s="372"/>
      <c r="AR11" s="372"/>
      <c r="AS11" s="372"/>
      <c r="AT11" s="372"/>
      <c r="AU11" s="372"/>
      <c r="AV11" s="372"/>
      <c r="AW11" s="372"/>
      <c r="AX11" s="372"/>
      <c r="AY11" s="372"/>
      <c r="AZ11" s="372"/>
      <c r="BA11" s="372"/>
      <c r="BB11" s="372"/>
      <c r="BC11" s="372"/>
      <c r="BD11" s="372"/>
      <c r="BE11" s="372"/>
      <c r="BF11" s="373"/>
      <c r="BG11" s="364">
        <v>90004</v>
      </c>
      <c r="BH11" s="365"/>
      <c r="BI11" s="365"/>
      <c r="BJ11" s="365"/>
      <c r="BK11" s="365"/>
      <c r="BL11" s="365"/>
      <c r="BM11" s="365"/>
      <c r="BN11" s="366"/>
      <c r="BO11" s="367">
        <v>3</v>
      </c>
      <c r="BP11" s="367"/>
      <c r="BQ11" s="367"/>
      <c r="BR11" s="367"/>
      <c r="BS11" s="381">
        <v>17853</v>
      </c>
      <c r="BT11" s="365"/>
      <c r="BU11" s="365"/>
      <c r="BV11" s="365"/>
      <c r="BW11" s="365"/>
      <c r="BX11" s="365"/>
      <c r="BY11" s="365"/>
      <c r="BZ11" s="365"/>
      <c r="CA11" s="365"/>
      <c r="CB11" s="382"/>
      <c r="CD11" s="383" t="s">
        <v>187</v>
      </c>
      <c r="CE11" s="384"/>
      <c r="CF11" s="384"/>
      <c r="CG11" s="384"/>
      <c r="CH11" s="384"/>
      <c r="CI11" s="384"/>
      <c r="CJ11" s="384"/>
      <c r="CK11" s="384"/>
      <c r="CL11" s="384"/>
      <c r="CM11" s="384"/>
      <c r="CN11" s="384"/>
      <c r="CO11" s="384"/>
      <c r="CP11" s="384"/>
      <c r="CQ11" s="385"/>
      <c r="CR11" s="364">
        <v>3672667</v>
      </c>
      <c r="CS11" s="365"/>
      <c r="CT11" s="365"/>
      <c r="CU11" s="365"/>
      <c r="CV11" s="365"/>
      <c r="CW11" s="365"/>
      <c r="CX11" s="365"/>
      <c r="CY11" s="366"/>
      <c r="CZ11" s="367">
        <v>11.4</v>
      </c>
      <c r="DA11" s="367"/>
      <c r="DB11" s="367"/>
      <c r="DC11" s="367"/>
      <c r="DD11" s="381">
        <v>1866797</v>
      </c>
      <c r="DE11" s="365"/>
      <c r="DF11" s="365"/>
      <c r="DG11" s="365"/>
      <c r="DH11" s="365"/>
      <c r="DI11" s="365"/>
      <c r="DJ11" s="365"/>
      <c r="DK11" s="365"/>
      <c r="DL11" s="365"/>
      <c r="DM11" s="365"/>
      <c r="DN11" s="365"/>
      <c r="DO11" s="365"/>
      <c r="DP11" s="366"/>
      <c r="DQ11" s="381">
        <v>776230</v>
      </c>
      <c r="DR11" s="365"/>
      <c r="DS11" s="365"/>
      <c r="DT11" s="365"/>
      <c r="DU11" s="365"/>
      <c r="DV11" s="365"/>
      <c r="DW11" s="365"/>
      <c r="DX11" s="365"/>
      <c r="DY11" s="365"/>
      <c r="DZ11" s="365"/>
      <c r="EA11" s="365"/>
      <c r="EB11" s="365"/>
      <c r="EC11" s="382"/>
    </row>
    <row r="12" spans="2:143" ht="11.25" customHeight="1" x14ac:dyDescent="0.15">
      <c r="B12" s="371" t="s">
        <v>188</v>
      </c>
      <c r="C12" s="372"/>
      <c r="D12" s="372"/>
      <c r="E12" s="372"/>
      <c r="F12" s="372"/>
      <c r="G12" s="372"/>
      <c r="H12" s="372"/>
      <c r="I12" s="372"/>
      <c r="J12" s="372"/>
      <c r="K12" s="372"/>
      <c r="L12" s="372"/>
      <c r="M12" s="372"/>
      <c r="N12" s="372"/>
      <c r="O12" s="372"/>
      <c r="P12" s="372"/>
      <c r="Q12" s="373"/>
      <c r="R12" s="364" t="s">
        <v>68</v>
      </c>
      <c r="S12" s="365"/>
      <c r="T12" s="365"/>
      <c r="U12" s="365"/>
      <c r="V12" s="365"/>
      <c r="W12" s="365"/>
      <c r="X12" s="365"/>
      <c r="Y12" s="366"/>
      <c r="Z12" s="367" t="s">
        <v>68</v>
      </c>
      <c r="AA12" s="367"/>
      <c r="AB12" s="367"/>
      <c r="AC12" s="367"/>
      <c r="AD12" s="368" t="s">
        <v>68</v>
      </c>
      <c r="AE12" s="368"/>
      <c r="AF12" s="368"/>
      <c r="AG12" s="368"/>
      <c r="AH12" s="368"/>
      <c r="AI12" s="368"/>
      <c r="AJ12" s="368"/>
      <c r="AK12" s="368"/>
      <c r="AL12" s="374" t="s">
        <v>68</v>
      </c>
      <c r="AM12" s="375"/>
      <c r="AN12" s="375"/>
      <c r="AO12" s="376"/>
      <c r="AP12" s="371" t="s">
        <v>189</v>
      </c>
      <c r="AQ12" s="372"/>
      <c r="AR12" s="372"/>
      <c r="AS12" s="372"/>
      <c r="AT12" s="372"/>
      <c r="AU12" s="372"/>
      <c r="AV12" s="372"/>
      <c r="AW12" s="372"/>
      <c r="AX12" s="372"/>
      <c r="AY12" s="372"/>
      <c r="AZ12" s="372"/>
      <c r="BA12" s="372"/>
      <c r="BB12" s="372"/>
      <c r="BC12" s="372"/>
      <c r="BD12" s="372"/>
      <c r="BE12" s="372"/>
      <c r="BF12" s="373"/>
      <c r="BG12" s="364">
        <v>1162189</v>
      </c>
      <c r="BH12" s="365"/>
      <c r="BI12" s="365"/>
      <c r="BJ12" s="365"/>
      <c r="BK12" s="365"/>
      <c r="BL12" s="365"/>
      <c r="BM12" s="365"/>
      <c r="BN12" s="366"/>
      <c r="BO12" s="367">
        <v>38.5</v>
      </c>
      <c r="BP12" s="367"/>
      <c r="BQ12" s="367"/>
      <c r="BR12" s="367"/>
      <c r="BS12" s="381" t="s">
        <v>68</v>
      </c>
      <c r="BT12" s="365"/>
      <c r="BU12" s="365"/>
      <c r="BV12" s="365"/>
      <c r="BW12" s="365"/>
      <c r="BX12" s="365"/>
      <c r="BY12" s="365"/>
      <c r="BZ12" s="365"/>
      <c r="CA12" s="365"/>
      <c r="CB12" s="382"/>
      <c r="CD12" s="383" t="s">
        <v>190</v>
      </c>
      <c r="CE12" s="384"/>
      <c r="CF12" s="384"/>
      <c r="CG12" s="384"/>
      <c r="CH12" s="384"/>
      <c r="CI12" s="384"/>
      <c r="CJ12" s="384"/>
      <c r="CK12" s="384"/>
      <c r="CL12" s="384"/>
      <c r="CM12" s="384"/>
      <c r="CN12" s="384"/>
      <c r="CO12" s="384"/>
      <c r="CP12" s="384"/>
      <c r="CQ12" s="385"/>
      <c r="CR12" s="364">
        <v>892501</v>
      </c>
      <c r="CS12" s="365"/>
      <c r="CT12" s="365"/>
      <c r="CU12" s="365"/>
      <c r="CV12" s="365"/>
      <c r="CW12" s="365"/>
      <c r="CX12" s="365"/>
      <c r="CY12" s="366"/>
      <c r="CZ12" s="367">
        <v>2.8</v>
      </c>
      <c r="DA12" s="367"/>
      <c r="DB12" s="367"/>
      <c r="DC12" s="367"/>
      <c r="DD12" s="381">
        <v>135563</v>
      </c>
      <c r="DE12" s="365"/>
      <c r="DF12" s="365"/>
      <c r="DG12" s="365"/>
      <c r="DH12" s="365"/>
      <c r="DI12" s="365"/>
      <c r="DJ12" s="365"/>
      <c r="DK12" s="365"/>
      <c r="DL12" s="365"/>
      <c r="DM12" s="365"/>
      <c r="DN12" s="365"/>
      <c r="DO12" s="365"/>
      <c r="DP12" s="366"/>
      <c r="DQ12" s="381">
        <v>598537</v>
      </c>
      <c r="DR12" s="365"/>
      <c r="DS12" s="365"/>
      <c r="DT12" s="365"/>
      <c r="DU12" s="365"/>
      <c r="DV12" s="365"/>
      <c r="DW12" s="365"/>
      <c r="DX12" s="365"/>
      <c r="DY12" s="365"/>
      <c r="DZ12" s="365"/>
      <c r="EA12" s="365"/>
      <c r="EB12" s="365"/>
      <c r="EC12" s="382"/>
    </row>
    <row r="13" spans="2:143" ht="11.25" customHeight="1" x14ac:dyDescent="0.15">
      <c r="B13" s="371" t="s">
        <v>191</v>
      </c>
      <c r="C13" s="372"/>
      <c r="D13" s="372"/>
      <c r="E13" s="372"/>
      <c r="F13" s="372"/>
      <c r="G13" s="372"/>
      <c r="H13" s="372"/>
      <c r="I13" s="372"/>
      <c r="J13" s="372"/>
      <c r="K13" s="372"/>
      <c r="L13" s="372"/>
      <c r="M13" s="372"/>
      <c r="N13" s="372"/>
      <c r="O13" s="372"/>
      <c r="P13" s="372"/>
      <c r="Q13" s="373"/>
      <c r="R13" s="364" t="s">
        <v>77</v>
      </c>
      <c r="S13" s="365"/>
      <c r="T13" s="365"/>
      <c r="U13" s="365"/>
      <c r="V13" s="365"/>
      <c r="W13" s="365"/>
      <c r="X13" s="365"/>
      <c r="Y13" s="366"/>
      <c r="Z13" s="367" t="s">
        <v>77</v>
      </c>
      <c r="AA13" s="367"/>
      <c r="AB13" s="367"/>
      <c r="AC13" s="367"/>
      <c r="AD13" s="368" t="s">
        <v>77</v>
      </c>
      <c r="AE13" s="368"/>
      <c r="AF13" s="368"/>
      <c r="AG13" s="368"/>
      <c r="AH13" s="368"/>
      <c r="AI13" s="368"/>
      <c r="AJ13" s="368"/>
      <c r="AK13" s="368"/>
      <c r="AL13" s="374" t="s">
        <v>68</v>
      </c>
      <c r="AM13" s="375"/>
      <c r="AN13" s="375"/>
      <c r="AO13" s="376"/>
      <c r="AP13" s="371" t="s">
        <v>192</v>
      </c>
      <c r="AQ13" s="372"/>
      <c r="AR13" s="372"/>
      <c r="AS13" s="372"/>
      <c r="AT13" s="372"/>
      <c r="AU13" s="372"/>
      <c r="AV13" s="372"/>
      <c r="AW13" s="372"/>
      <c r="AX13" s="372"/>
      <c r="AY13" s="372"/>
      <c r="AZ13" s="372"/>
      <c r="BA13" s="372"/>
      <c r="BB13" s="372"/>
      <c r="BC13" s="372"/>
      <c r="BD13" s="372"/>
      <c r="BE13" s="372"/>
      <c r="BF13" s="373"/>
      <c r="BG13" s="364">
        <v>1142122</v>
      </c>
      <c r="BH13" s="365"/>
      <c r="BI13" s="365"/>
      <c r="BJ13" s="365"/>
      <c r="BK13" s="365"/>
      <c r="BL13" s="365"/>
      <c r="BM13" s="365"/>
      <c r="BN13" s="366"/>
      <c r="BO13" s="367">
        <v>37.799999999999997</v>
      </c>
      <c r="BP13" s="367"/>
      <c r="BQ13" s="367"/>
      <c r="BR13" s="367"/>
      <c r="BS13" s="381" t="s">
        <v>68</v>
      </c>
      <c r="BT13" s="365"/>
      <c r="BU13" s="365"/>
      <c r="BV13" s="365"/>
      <c r="BW13" s="365"/>
      <c r="BX13" s="365"/>
      <c r="BY13" s="365"/>
      <c r="BZ13" s="365"/>
      <c r="CA13" s="365"/>
      <c r="CB13" s="382"/>
      <c r="CD13" s="383" t="s">
        <v>193</v>
      </c>
      <c r="CE13" s="384"/>
      <c r="CF13" s="384"/>
      <c r="CG13" s="384"/>
      <c r="CH13" s="384"/>
      <c r="CI13" s="384"/>
      <c r="CJ13" s="384"/>
      <c r="CK13" s="384"/>
      <c r="CL13" s="384"/>
      <c r="CM13" s="384"/>
      <c r="CN13" s="384"/>
      <c r="CO13" s="384"/>
      <c r="CP13" s="384"/>
      <c r="CQ13" s="385"/>
      <c r="CR13" s="364">
        <v>1835485</v>
      </c>
      <c r="CS13" s="365"/>
      <c r="CT13" s="365"/>
      <c r="CU13" s="365"/>
      <c r="CV13" s="365"/>
      <c r="CW13" s="365"/>
      <c r="CX13" s="365"/>
      <c r="CY13" s="366"/>
      <c r="CZ13" s="367">
        <v>5.7</v>
      </c>
      <c r="DA13" s="367"/>
      <c r="DB13" s="367"/>
      <c r="DC13" s="367"/>
      <c r="DD13" s="381">
        <v>1448980</v>
      </c>
      <c r="DE13" s="365"/>
      <c r="DF13" s="365"/>
      <c r="DG13" s="365"/>
      <c r="DH13" s="365"/>
      <c r="DI13" s="365"/>
      <c r="DJ13" s="365"/>
      <c r="DK13" s="365"/>
      <c r="DL13" s="365"/>
      <c r="DM13" s="365"/>
      <c r="DN13" s="365"/>
      <c r="DO13" s="365"/>
      <c r="DP13" s="366"/>
      <c r="DQ13" s="381">
        <v>375069</v>
      </c>
      <c r="DR13" s="365"/>
      <c r="DS13" s="365"/>
      <c r="DT13" s="365"/>
      <c r="DU13" s="365"/>
      <c r="DV13" s="365"/>
      <c r="DW13" s="365"/>
      <c r="DX13" s="365"/>
      <c r="DY13" s="365"/>
      <c r="DZ13" s="365"/>
      <c r="EA13" s="365"/>
      <c r="EB13" s="365"/>
      <c r="EC13" s="382"/>
    </row>
    <row r="14" spans="2:143" ht="11.25" customHeight="1" x14ac:dyDescent="0.15">
      <c r="B14" s="371" t="s">
        <v>194</v>
      </c>
      <c r="C14" s="372"/>
      <c r="D14" s="372"/>
      <c r="E14" s="372"/>
      <c r="F14" s="372"/>
      <c r="G14" s="372"/>
      <c r="H14" s="372"/>
      <c r="I14" s="372"/>
      <c r="J14" s="372"/>
      <c r="K14" s="372"/>
      <c r="L14" s="372"/>
      <c r="M14" s="372"/>
      <c r="N14" s="372"/>
      <c r="O14" s="372"/>
      <c r="P14" s="372"/>
      <c r="Q14" s="373"/>
      <c r="R14" s="364">
        <v>19406</v>
      </c>
      <c r="S14" s="365"/>
      <c r="T14" s="365"/>
      <c r="U14" s="365"/>
      <c r="V14" s="365"/>
      <c r="W14" s="365"/>
      <c r="X14" s="365"/>
      <c r="Y14" s="366"/>
      <c r="Z14" s="367">
        <v>0.1</v>
      </c>
      <c r="AA14" s="367"/>
      <c r="AB14" s="367"/>
      <c r="AC14" s="367"/>
      <c r="AD14" s="368">
        <v>19406</v>
      </c>
      <c r="AE14" s="368"/>
      <c r="AF14" s="368"/>
      <c r="AG14" s="368"/>
      <c r="AH14" s="368"/>
      <c r="AI14" s="368"/>
      <c r="AJ14" s="368"/>
      <c r="AK14" s="368"/>
      <c r="AL14" s="374">
        <v>0.1</v>
      </c>
      <c r="AM14" s="375"/>
      <c r="AN14" s="375"/>
      <c r="AO14" s="376"/>
      <c r="AP14" s="371" t="s">
        <v>195</v>
      </c>
      <c r="AQ14" s="372"/>
      <c r="AR14" s="372"/>
      <c r="AS14" s="372"/>
      <c r="AT14" s="372"/>
      <c r="AU14" s="372"/>
      <c r="AV14" s="372"/>
      <c r="AW14" s="372"/>
      <c r="AX14" s="372"/>
      <c r="AY14" s="372"/>
      <c r="AZ14" s="372"/>
      <c r="BA14" s="372"/>
      <c r="BB14" s="372"/>
      <c r="BC14" s="372"/>
      <c r="BD14" s="372"/>
      <c r="BE14" s="372"/>
      <c r="BF14" s="373"/>
      <c r="BG14" s="364">
        <v>137233</v>
      </c>
      <c r="BH14" s="365"/>
      <c r="BI14" s="365"/>
      <c r="BJ14" s="365"/>
      <c r="BK14" s="365"/>
      <c r="BL14" s="365"/>
      <c r="BM14" s="365"/>
      <c r="BN14" s="366"/>
      <c r="BO14" s="367">
        <v>4.5</v>
      </c>
      <c r="BP14" s="367"/>
      <c r="BQ14" s="367"/>
      <c r="BR14" s="367"/>
      <c r="BS14" s="381" t="s">
        <v>68</v>
      </c>
      <c r="BT14" s="365"/>
      <c r="BU14" s="365"/>
      <c r="BV14" s="365"/>
      <c r="BW14" s="365"/>
      <c r="BX14" s="365"/>
      <c r="BY14" s="365"/>
      <c r="BZ14" s="365"/>
      <c r="CA14" s="365"/>
      <c r="CB14" s="382"/>
      <c r="CD14" s="383" t="s">
        <v>196</v>
      </c>
      <c r="CE14" s="384"/>
      <c r="CF14" s="384"/>
      <c r="CG14" s="384"/>
      <c r="CH14" s="384"/>
      <c r="CI14" s="384"/>
      <c r="CJ14" s="384"/>
      <c r="CK14" s="384"/>
      <c r="CL14" s="384"/>
      <c r="CM14" s="384"/>
      <c r="CN14" s="384"/>
      <c r="CO14" s="384"/>
      <c r="CP14" s="384"/>
      <c r="CQ14" s="385"/>
      <c r="CR14" s="364">
        <v>930788</v>
      </c>
      <c r="CS14" s="365"/>
      <c r="CT14" s="365"/>
      <c r="CU14" s="365"/>
      <c r="CV14" s="365"/>
      <c r="CW14" s="365"/>
      <c r="CX14" s="365"/>
      <c r="CY14" s="366"/>
      <c r="CZ14" s="367">
        <v>2.9</v>
      </c>
      <c r="DA14" s="367"/>
      <c r="DB14" s="367"/>
      <c r="DC14" s="367"/>
      <c r="DD14" s="381">
        <v>145054</v>
      </c>
      <c r="DE14" s="365"/>
      <c r="DF14" s="365"/>
      <c r="DG14" s="365"/>
      <c r="DH14" s="365"/>
      <c r="DI14" s="365"/>
      <c r="DJ14" s="365"/>
      <c r="DK14" s="365"/>
      <c r="DL14" s="365"/>
      <c r="DM14" s="365"/>
      <c r="DN14" s="365"/>
      <c r="DO14" s="365"/>
      <c r="DP14" s="366"/>
      <c r="DQ14" s="381">
        <v>760939</v>
      </c>
      <c r="DR14" s="365"/>
      <c r="DS14" s="365"/>
      <c r="DT14" s="365"/>
      <c r="DU14" s="365"/>
      <c r="DV14" s="365"/>
      <c r="DW14" s="365"/>
      <c r="DX14" s="365"/>
      <c r="DY14" s="365"/>
      <c r="DZ14" s="365"/>
      <c r="EA14" s="365"/>
      <c r="EB14" s="365"/>
      <c r="EC14" s="382"/>
    </row>
    <row r="15" spans="2:143" ht="11.25" customHeight="1" x14ac:dyDescent="0.15">
      <c r="B15" s="371" t="s">
        <v>197</v>
      </c>
      <c r="C15" s="372"/>
      <c r="D15" s="372"/>
      <c r="E15" s="372"/>
      <c r="F15" s="372"/>
      <c r="G15" s="372"/>
      <c r="H15" s="372"/>
      <c r="I15" s="372"/>
      <c r="J15" s="372"/>
      <c r="K15" s="372"/>
      <c r="L15" s="372"/>
      <c r="M15" s="372"/>
      <c r="N15" s="372"/>
      <c r="O15" s="372"/>
      <c r="P15" s="372"/>
      <c r="Q15" s="373"/>
      <c r="R15" s="364" t="s">
        <v>68</v>
      </c>
      <c r="S15" s="365"/>
      <c r="T15" s="365"/>
      <c r="U15" s="365"/>
      <c r="V15" s="365"/>
      <c r="W15" s="365"/>
      <c r="X15" s="365"/>
      <c r="Y15" s="366"/>
      <c r="Z15" s="367" t="s">
        <v>68</v>
      </c>
      <c r="AA15" s="367"/>
      <c r="AB15" s="367"/>
      <c r="AC15" s="367"/>
      <c r="AD15" s="368" t="s">
        <v>77</v>
      </c>
      <c r="AE15" s="368"/>
      <c r="AF15" s="368"/>
      <c r="AG15" s="368"/>
      <c r="AH15" s="368"/>
      <c r="AI15" s="368"/>
      <c r="AJ15" s="368"/>
      <c r="AK15" s="368"/>
      <c r="AL15" s="374" t="s">
        <v>68</v>
      </c>
      <c r="AM15" s="375"/>
      <c r="AN15" s="375"/>
      <c r="AO15" s="376"/>
      <c r="AP15" s="371" t="s">
        <v>198</v>
      </c>
      <c r="AQ15" s="372"/>
      <c r="AR15" s="372"/>
      <c r="AS15" s="372"/>
      <c r="AT15" s="372"/>
      <c r="AU15" s="372"/>
      <c r="AV15" s="372"/>
      <c r="AW15" s="372"/>
      <c r="AX15" s="372"/>
      <c r="AY15" s="372"/>
      <c r="AZ15" s="372"/>
      <c r="BA15" s="372"/>
      <c r="BB15" s="372"/>
      <c r="BC15" s="372"/>
      <c r="BD15" s="372"/>
      <c r="BE15" s="372"/>
      <c r="BF15" s="373"/>
      <c r="BG15" s="364">
        <v>283936</v>
      </c>
      <c r="BH15" s="365"/>
      <c r="BI15" s="365"/>
      <c r="BJ15" s="365"/>
      <c r="BK15" s="365"/>
      <c r="BL15" s="365"/>
      <c r="BM15" s="365"/>
      <c r="BN15" s="366"/>
      <c r="BO15" s="367">
        <v>9.4</v>
      </c>
      <c r="BP15" s="367"/>
      <c r="BQ15" s="367"/>
      <c r="BR15" s="367"/>
      <c r="BS15" s="381" t="s">
        <v>68</v>
      </c>
      <c r="BT15" s="365"/>
      <c r="BU15" s="365"/>
      <c r="BV15" s="365"/>
      <c r="BW15" s="365"/>
      <c r="BX15" s="365"/>
      <c r="BY15" s="365"/>
      <c r="BZ15" s="365"/>
      <c r="CA15" s="365"/>
      <c r="CB15" s="382"/>
      <c r="CD15" s="383" t="s">
        <v>199</v>
      </c>
      <c r="CE15" s="384"/>
      <c r="CF15" s="384"/>
      <c r="CG15" s="384"/>
      <c r="CH15" s="384"/>
      <c r="CI15" s="384"/>
      <c r="CJ15" s="384"/>
      <c r="CK15" s="384"/>
      <c r="CL15" s="384"/>
      <c r="CM15" s="384"/>
      <c r="CN15" s="384"/>
      <c r="CO15" s="384"/>
      <c r="CP15" s="384"/>
      <c r="CQ15" s="385"/>
      <c r="CR15" s="364">
        <v>4447752</v>
      </c>
      <c r="CS15" s="365"/>
      <c r="CT15" s="365"/>
      <c r="CU15" s="365"/>
      <c r="CV15" s="365"/>
      <c r="CW15" s="365"/>
      <c r="CX15" s="365"/>
      <c r="CY15" s="366"/>
      <c r="CZ15" s="367">
        <v>13.9</v>
      </c>
      <c r="DA15" s="367"/>
      <c r="DB15" s="367"/>
      <c r="DC15" s="367"/>
      <c r="DD15" s="381">
        <v>2305022</v>
      </c>
      <c r="DE15" s="365"/>
      <c r="DF15" s="365"/>
      <c r="DG15" s="365"/>
      <c r="DH15" s="365"/>
      <c r="DI15" s="365"/>
      <c r="DJ15" s="365"/>
      <c r="DK15" s="365"/>
      <c r="DL15" s="365"/>
      <c r="DM15" s="365"/>
      <c r="DN15" s="365"/>
      <c r="DO15" s="365"/>
      <c r="DP15" s="366"/>
      <c r="DQ15" s="381">
        <v>2058260</v>
      </c>
      <c r="DR15" s="365"/>
      <c r="DS15" s="365"/>
      <c r="DT15" s="365"/>
      <c r="DU15" s="365"/>
      <c r="DV15" s="365"/>
      <c r="DW15" s="365"/>
      <c r="DX15" s="365"/>
      <c r="DY15" s="365"/>
      <c r="DZ15" s="365"/>
      <c r="EA15" s="365"/>
      <c r="EB15" s="365"/>
      <c r="EC15" s="382"/>
    </row>
    <row r="16" spans="2:143" ht="11.25" customHeight="1" x14ac:dyDescent="0.15">
      <c r="B16" s="371" t="s">
        <v>200</v>
      </c>
      <c r="C16" s="372"/>
      <c r="D16" s="372"/>
      <c r="E16" s="372"/>
      <c r="F16" s="372"/>
      <c r="G16" s="372"/>
      <c r="H16" s="372"/>
      <c r="I16" s="372"/>
      <c r="J16" s="372"/>
      <c r="K16" s="372"/>
      <c r="L16" s="372"/>
      <c r="M16" s="372"/>
      <c r="N16" s="372"/>
      <c r="O16" s="372"/>
      <c r="P16" s="372"/>
      <c r="Q16" s="373"/>
      <c r="R16" s="364">
        <v>4221</v>
      </c>
      <c r="S16" s="365"/>
      <c r="T16" s="365"/>
      <c r="U16" s="365"/>
      <c r="V16" s="365"/>
      <c r="W16" s="365"/>
      <c r="X16" s="365"/>
      <c r="Y16" s="366"/>
      <c r="Z16" s="367">
        <v>0</v>
      </c>
      <c r="AA16" s="367"/>
      <c r="AB16" s="367"/>
      <c r="AC16" s="367"/>
      <c r="AD16" s="368">
        <v>4221</v>
      </c>
      <c r="AE16" s="368"/>
      <c r="AF16" s="368"/>
      <c r="AG16" s="368"/>
      <c r="AH16" s="368"/>
      <c r="AI16" s="368"/>
      <c r="AJ16" s="368"/>
      <c r="AK16" s="368"/>
      <c r="AL16" s="374">
        <v>0</v>
      </c>
      <c r="AM16" s="375"/>
      <c r="AN16" s="375"/>
      <c r="AO16" s="376"/>
      <c r="AP16" s="371" t="s">
        <v>201</v>
      </c>
      <c r="AQ16" s="372"/>
      <c r="AR16" s="372"/>
      <c r="AS16" s="372"/>
      <c r="AT16" s="372"/>
      <c r="AU16" s="372"/>
      <c r="AV16" s="372"/>
      <c r="AW16" s="372"/>
      <c r="AX16" s="372"/>
      <c r="AY16" s="372"/>
      <c r="AZ16" s="372"/>
      <c r="BA16" s="372"/>
      <c r="BB16" s="372"/>
      <c r="BC16" s="372"/>
      <c r="BD16" s="372"/>
      <c r="BE16" s="372"/>
      <c r="BF16" s="373"/>
      <c r="BG16" s="364">
        <v>74</v>
      </c>
      <c r="BH16" s="365"/>
      <c r="BI16" s="365"/>
      <c r="BJ16" s="365"/>
      <c r="BK16" s="365"/>
      <c r="BL16" s="365"/>
      <c r="BM16" s="365"/>
      <c r="BN16" s="366"/>
      <c r="BO16" s="367">
        <v>0</v>
      </c>
      <c r="BP16" s="367"/>
      <c r="BQ16" s="367"/>
      <c r="BR16" s="367"/>
      <c r="BS16" s="381" t="s">
        <v>68</v>
      </c>
      <c r="BT16" s="365"/>
      <c r="BU16" s="365"/>
      <c r="BV16" s="365"/>
      <c r="BW16" s="365"/>
      <c r="BX16" s="365"/>
      <c r="BY16" s="365"/>
      <c r="BZ16" s="365"/>
      <c r="CA16" s="365"/>
      <c r="CB16" s="382"/>
      <c r="CD16" s="383" t="s">
        <v>202</v>
      </c>
      <c r="CE16" s="384"/>
      <c r="CF16" s="384"/>
      <c r="CG16" s="384"/>
      <c r="CH16" s="384"/>
      <c r="CI16" s="384"/>
      <c r="CJ16" s="384"/>
      <c r="CK16" s="384"/>
      <c r="CL16" s="384"/>
      <c r="CM16" s="384"/>
      <c r="CN16" s="384"/>
      <c r="CO16" s="384"/>
      <c r="CP16" s="384"/>
      <c r="CQ16" s="385"/>
      <c r="CR16" s="364">
        <v>397900</v>
      </c>
      <c r="CS16" s="365"/>
      <c r="CT16" s="365"/>
      <c r="CU16" s="365"/>
      <c r="CV16" s="365"/>
      <c r="CW16" s="365"/>
      <c r="CX16" s="365"/>
      <c r="CY16" s="366"/>
      <c r="CZ16" s="367">
        <v>1.2</v>
      </c>
      <c r="DA16" s="367"/>
      <c r="DB16" s="367"/>
      <c r="DC16" s="367"/>
      <c r="DD16" s="381" t="s">
        <v>68</v>
      </c>
      <c r="DE16" s="365"/>
      <c r="DF16" s="365"/>
      <c r="DG16" s="365"/>
      <c r="DH16" s="365"/>
      <c r="DI16" s="365"/>
      <c r="DJ16" s="365"/>
      <c r="DK16" s="365"/>
      <c r="DL16" s="365"/>
      <c r="DM16" s="365"/>
      <c r="DN16" s="365"/>
      <c r="DO16" s="365"/>
      <c r="DP16" s="366"/>
      <c r="DQ16" s="381">
        <v>147214</v>
      </c>
      <c r="DR16" s="365"/>
      <c r="DS16" s="365"/>
      <c r="DT16" s="365"/>
      <c r="DU16" s="365"/>
      <c r="DV16" s="365"/>
      <c r="DW16" s="365"/>
      <c r="DX16" s="365"/>
      <c r="DY16" s="365"/>
      <c r="DZ16" s="365"/>
      <c r="EA16" s="365"/>
      <c r="EB16" s="365"/>
      <c r="EC16" s="382"/>
    </row>
    <row r="17" spans="2:133" ht="11.25" customHeight="1" x14ac:dyDescent="0.15">
      <c r="B17" s="371" t="s">
        <v>203</v>
      </c>
      <c r="C17" s="372"/>
      <c r="D17" s="372"/>
      <c r="E17" s="372"/>
      <c r="F17" s="372"/>
      <c r="G17" s="372"/>
      <c r="H17" s="372"/>
      <c r="I17" s="372"/>
      <c r="J17" s="372"/>
      <c r="K17" s="372"/>
      <c r="L17" s="372"/>
      <c r="M17" s="372"/>
      <c r="N17" s="372"/>
      <c r="O17" s="372"/>
      <c r="P17" s="372"/>
      <c r="Q17" s="373"/>
      <c r="R17" s="364">
        <v>63703</v>
      </c>
      <c r="S17" s="365"/>
      <c r="T17" s="365"/>
      <c r="U17" s="365"/>
      <c r="V17" s="365"/>
      <c r="W17" s="365"/>
      <c r="X17" s="365"/>
      <c r="Y17" s="366"/>
      <c r="Z17" s="367">
        <v>0.2</v>
      </c>
      <c r="AA17" s="367"/>
      <c r="AB17" s="367"/>
      <c r="AC17" s="367"/>
      <c r="AD17" s="368">
        <v>63703</v>
      </c>
      <c r="AE17" s="368"/>
      <c r="AF17" s="368"/>
      <c r="AG17" s="368"/>
      <c r="AH17" s="368"/>
      <c r="AI17" s="368"/>
      <c r="AJ17" s="368"/>
      <c r="AK17" s="368"/>
      <c r="AL17" s="374">
        <v>0.4</v>
      </c>
      <c r="AM17" s="375"/>
      <c r="AN17" s="375"/>
      <c r="AO17" s="376"/>
      <c r="AP17" s="371" t="s">
        <v>204</v>
      </c>
      <c r="AQ17" s="372"/>
      <c r="AR17" s="372"/>
      <c r="AS17" s="372"/>
      <c r="AT17" s="372"/>
      <c r="AU17" s="372"/>
      <c r="AV17" s="372"/>
      <c r="AW17" s="372"/>
      <c r="AX17" s="372"/>
      <c r="AY17" s="372"/>
      <c r="AZ17" s="372"/>
      <c r="BA17" s="372"/>
      <c r="BB17" s="372"/>
      <c r="BC17" s="372"/>
      <c r="BD17" s="372"/>
      <c r="BE17" s="372"/>
      <c r="BF17" s="373"/>
      <c r="BG17" s="364" t="s">
        <v>68</v>
      </c>
      <c r="BH17" s="365"/>
      <c r="BI17" s="365"/>
      <c r="BJ17" s="365"/>
      <c r="BK17" s="365"/>
      <c r="BL17" s="365"/>
      <c r="BM17" s="365"/>
      <c r="BN17" s="366"/>
      <c r="BO17" s="367" t="s">
        <v>77</v>
      </c>
      <c r="BP17" s="367"/>
      <c r="BQ17" s="367"/>
      <c r="BR17" s="367"/>
      <c r="BS17" s="381" t="s">
        <v>68</v>
      </c>
      <c r="BT17" s="365"/>
      <c r="BU17" s="365"/>
      <c r="BV17" s="365"/>
      <c r="BW17" s="365"/>
      <c r="BX17" s="365"/>
      <c r="BY17" s="365"/>
      <c r="BZ17" s="365"/>
      <c r="CA17" s="365"/>
      <c r="CB17" s="382"/>
      <c r="CD17" s="383" t="s">
        <v>205</v>
      </c>
      <c r="CE17" s="384"/>
      <c r="CF17" s="384"/>
      <c r="CG17" s="384"/>
      <c r="CH17" s="384"/>
      <c r="CI17" s="384"/>
      <c r="CJ17" s="384"/>
      <c r="CK17" s="384"/>
      <c r="CL17" s="384"/>
      <c r="CM17" s="384"/>
      <c r="CN17" s="384"/>
      <c r="CO17" s="384"/>
      <c r="CP17" s="384"/>
      <c r="CQ17" s="385"/>
      <c r="CR17" s="364">
        <v>4545289</v>
      </c>
      <c r="CS17" s="365"/>
      <c r="CT17" s="365"/>
      <c r="CU17" s="365"/>
      <c r="CV17" s="365"/>
      <c r="CW17" s="365"/>
      <c r="CX17" s="365"/>
      <c r="CY17" s="366"/>
      <c r="CZ17" s="367">
        <v>14.2</v>
      </c>
      <c r="DA17" s="367"/>
      <c r="DB17" s="367"/>
      <c r="DC17" s="367"/>
      <c r="DD17" s="381" t="s">
        <v>68</v>
      </c>
      <c r="DE17" s="365"/>
      <c r="DF17" s="365"/>
      <c r="DG17" s="365"/>
      <c r="DH17" s="365"/>
      <c r="DI17" s="365"/>
      <c r="DJ17" s="365"/>
      <c r="DK17" s="365"/>
      <c r="DL17" s="365"/>
      <c r="DM17" s="365"/>
      <c r="DN17" s="365"/>
      <c r="DO17" s="365"/>
      <c r="DP17" s="366"/>
      <c r="DQ17" s="381">
        <v>4357623</v>
      </c>
      <c r="DR17" s="365"/>
      <c r="DS17" s="365"/>
      <c r="DT17" s="365"/>
      <c r="DU17" s="365"/>
      <c r="DV17" s="365"/>
      <c r="DW17" s="365"/>
      <c r="DX17" s="365"/>
      <c r="DY17" s="365"/>
      <c r="DZ17" s="365"/>
      <c r="EA17" s="365"/>
      <c r="EB17" s="365"/>
      <c r="EC17" s="382"/>
    </row>
    <row r="18" spans="2:133" ht="11.25" customHeight="1" x14ac:dyDescent="0.15">
      <c r="B18" s="371" t="s">
        <v>206</v>
      </c>
      <c r="C18" s="372"/>
      <c r="D18" s="372"/>
      <c r="E18" s="372"/>
      <c r="F18" s="372"/>
      <c r="G18" s="372"/>
      <c r="H18" s="372"/>
      <c r="I18" s="372"/>
      <c r="J18" s="372"/>
      <c r="K18" s="372"/>
      <c r="L18" s="372"/>
      <c r="M18" s="372"/>
      <c r="N18" s="372"/>
      <c r="O18" s="372"/>
      <c r="P18" s="372"/>
      <c r="Q18" s="373"/>
      <c r="R18" s="364">
        <v>3460</v>
      </c>
      <c r="S18" s="365"/>
      <c r="T18" s="365"/>
      <c r="U18" s="365"/>
      <c r="V18" s="365"/>
      <c r="W18" s="365"/>
      <c r="X18" s="365"/>
      <c r="Y18" s="366"/>
      <c r="Z18" s="367">
        <v>0</v>
      </c>
      <c r="AA18" s="367"/>
      <c r="AB18" s="367"/>
      <c r="AC18" s="367"/>
      <c r="AD18" s="368">
        <v>3460</v>
      </c>
      <c r="AE18" s="368"/>
      <c r="AF18" s="368"/>
      <c r="AG18" s="368"/>
      <c r="AH18" s="368"/>
      <c r="AI18" s="368"/>
      <c r="AJ18" s="368"/>
      <c r="AK18" s="368"/>
      <c r="AL18" s="374">
        <v>0</v>
      </c>
      <c r="AM18" s="375"/>
      <c r="AN18" s="375"/>
      <c r="AO18" s="376"/>
      <c r="AP18" s="371" t="s">
        <v>207</v>
      </c>
      <c r="AQ18" s="372"/>
      <c r="AR18" s="372"/>
      <c r="AS18" s="372"/>
      <c r="AT18" s="372"/>
      <c r="AU18" s="372"/>
      <c r="AV18" s="372"/>
      <c r="AW18" s="372"/>
      <c r="AX18" s="372"/>
      <c r="AY18" s="372"/>
      <c r="AZ18" s="372"/>
      <c r="BA18" s="372"/>
      <c r="BB18" s="372"/>
      <c r="BC18" s="372"/>
      <c r="BD18" s="372"/>
      <c r="BE18" s="372"/>
      <c r="BF18" s="373"/>
      <c r="BG18" s="364" t="s">
        <v>68</v>
      </c>
      <c r="BH18" s="365"/>
      <c r="BI18" s="365"/>
      <c r="BJ18" s="365"/>
      <c r="BK18" s="365"/>
      <c r="BL18" s="365"/>
      <c r="BM18" s="365"/>
      <c r="BN18" s="366"/>
      <c r="BO18" s="367" t="s">
        <v>68</v>
      </c>
      <c r="BP18" s="367"/>
      <c r="BQ18" s="367"/>
      <c r="BR18" s="367"/>
      <c r="BS18" s="381" t="s">
        <v>68</v>
      </c>
      <c r="BT18" s="365"/>
      <c r="BU18" s="365"/>
      <c r="BV18" s="365"/>
      <c r="BW18" s="365"/>
      <c r="BX18" s="365"/>
      <c r="BY18" s="365"/>
      <c r="BZ18" s="365"/>
      <c r="CA18" s="365"/>
      <c r="CB18" s="382"/>
      <c r="CD18" s="383" t="s">
        <v>208</v>
      </c>
      <c r="CE18" s="384"/>
      <c r="CF18" s="384"/>
      <c r="CG18" s="384"/>
      <c r="CH18" s="384"/>
      <c r="CI18" s="384"/>
      <c r="CJ18" s="384"/>
      <c r="CK18" s="384"/>
      <c r="CL18" s="384"/>
      <c r="CM18" s="384"/>
      <c r="CN18" s="384"/>
      <c r="CO18" s="384"/>
      <c r="CP18" s="384"/>
      <c r="CQ18" s="385"/>
      <c r="CR18" s="364">
        <v>7817</v>
      </c>
      <c r="CS18" s="365"/>
      <c r="CT18" s="365"/>
      <c r="CU18" s="365"/>
      <c r="CV18" s="365"/>
      <c r="CW18" s="365"/>
      <c r="CX18" s="365"/>
      <c r="CY18" s="366"/>
      <c r="CZ18" s="367">
        <v>0</v>
      </c>
      <c r="DA18" s="367"/>
      <c r="DB18" s="367"/>
      <c r="DC18" s="367"/>
      <c r="DD18" s="381" t="s">
        <v>68</v>
      </c>
      <c r="DE18" s="365"/>
      <c r="DF18" s="365"/>
      <c r="DG18" s="365"/>
      <c r="DH18" s="365"/>
      <c r="DI18" s="365"/>
      <c r="DJ18" s="365"/>
      <c r="DK18" s="365"/>
      <c r="DL18" s="365"/>
      <c r="DM18" s="365"/>
      <c r="DN18" s="365"/>
      <c r="DO18" s="365"/>
      <c r="DP18" s="366"/>
      <c r="DQ18" s="381">
        <v>7817</v>
      </c>
      <c r="DR18" s="365"/>
      <c r="DS18" s="365"/>
      <c r="DT18" s="365"/>
      <c r="DU18" s="365"/>
      <c r="DV18" s="365"/>
      <c r="DW18" s="365"/>
      <c r="DX18" s="365"/>
      <c r="DY18" s="365"/>
      <c r="DZ18" s="365"/>
      <c r="EA18" s="365"/>
      <c r="EB18" s="365"/>
      <c r="EC18" s="382"/>
    </row>
    <row r="19" spans="2:133" ht="11.25" customHeight="1" x14ac:dyDescent="0.15">
      <c r="B19" s="371" t="s">
        <v>209</v>
      </c>
      <c r="C19" s="372"/>
      <c r="D19" s="372"/>
      <c r="E19" s="372"/>
      <c r="F19" s="372"/>
      <c r="G19" s="372"/>
      <c r="H19" s="372"/>
      <c r="I19" s="372"/>
      <c r="J19" s="372"/>
      <c r="K19" s="372"/>
      <c r="L19" s="372"/>
      <c r="M19" s="372"/>
      <c r="N19" s="372"/>
      <c r="O19" s="372"/>
      <c r="P19" s="372"/>
      <c r="Q19" s="373"/>
      <c r="R19" s="364">
        <v>2536</v>
      </c>
      <c r="S19" s="365"/>
      <c r="T19" s="365"/>
      <c r="U19" s="365"/>
      <c r="V19" s="365"/>
      <c r="W19" s="365"/>
      <c r="X19" s="365"/>
      <c r="Y19" s="366"/>
      <c r="Z19" s="367">
        <v>0</v>
      </c>
      <c r="AA19" s="367"/>
      <c r="AB19" s="367"/>
      <c r="AC19" s="367"/>
      <c r="AD19" s="368">
        <v>2536</v>
      </c>
      <c r="AE19" s="368"/>
      <c r="AF19" s="368"/>
      <c r="AG19" s="368"/>
      <c r="AH19" s="368"/>
      <c r="AI19" s="368"/>
      <c r="AJ19" s="368"/>
      <c r="AK19" s="368"/>
      <c r="AL19" s="374">
        <v>0</v>
      </c>
      <c r="AM19" s="375"/>
      <c r="AN19" s="375"/>
      <c r="AO19" s="376"/>
      <c r="AP19" s="371" t="s">
        <v>210</v>
      </c>
      <c r="AQ19" s="372"/>
      <c r="AR19" s="372"/>
      <c r="AS19" s="372"/>
      <c r="AT19" s="372"/>
      <c r="AU19" s="372"/>
      <c r="AV19" s="372"/>
      <c r="AW19" s="372"/>
      <c r="AX19" s="372"/>
      <c r="AY19" s="372"/>
      <c r="AZ19" s="372"/>
      <c r="BA19" s="372"/>
      <c r="BB19" s="372"/>
      <c r="BC19" s="372"/>
      <c r="BD19" s="372"/>
      <c r="BE19" s="372"/>
      <c r="BF19" s="373"/>
      <c r="BG19" s="364">
        <v>10807</v>
      </c>
      <c r="BH19" s="365"/>
      <c r="BI19" s="365"/>
      <c r="BJ19" s="365"/>
      <c r="BK19" s="365"/>
      <c r="BL19" s="365"/>
      <c r="BM19" s="365"/>
      <c r="BN19" s="366"/>
      <c r="BO19" s="367">
        <v>0.4</v>
      </c>
      <c r="BP19" s="367"/>
      <c r="BQ19" s="367"/>
      <c r="BR19" s="367"/>
      <c r="BS19" s="381" t="s">
        <v>68</v>
      </c>
      <c r="BT19" s="365"/>
      <c r="BU19" s="365"/>
      <c r="BV19" s="365"/>
      <c r="BW19" s="365"/>
      <c r="BX19" s="365"/>
      <c r="BY19" s="365"/>
      <c r="BZ19" s="365"/>
      <c r="CA19" s="365"/>
      <c r="CB19" s="382"/>
      <c r="CD19" s="383" t="s">
        <v>211</v>
      </c>
      <c r="CE19" s="384"/>
      <c r="CF19" s="384"/>
      <c r="CG19" s="384"/>
      <c r="CH19" s="384"/>
      <c r="CI19" s="384"/>
      <c r="CJ19" s="384"/>
      <c r="CK19" s="384"/>
      <c r="CL19" s="384"/>
      <c r="CM19" s="384"/>
      <c r="CN19" s="384"/>
      <c r="CO19" s="384"/>
      <c r="CP19" s="384"/>
      <c r="CQ19" s="385"/>
      <c r="CR19" s="364" t="s">
        <v>68</v>
      </c>
      <c r="CS19" s="365"/>
      <c r="CT19" s="365"/>
      <c r="CU19" s="365"/>
      <c r="CV19" s="365"/>
      <c r="CW19" s="365"/>
      <c r="CX19" s="365"/>
      <c r="CY19" s="366"/>
      <c r="CZ19" s="367" t="s">
        <v>68</v>
      </c>
      <c r="DA19" s="367"/>
      <c r="DB19" s="367"/>
      <c r="DC19" s="367"/>
      <c r="DD19" s="381" t="s">
        <v>68</v>
      </c>
      <c r="DE19" s="365"/>
      <c r="DF19" s="365"/>
      <c r="DG19" s="365"/>
      <c r="DH19" s="365"/>
      <c r="DI19" s="365"/>
      <c r="DJ19" s="365"/>
      <c r="DK19" s="365"/>
      <c r="DL19" s="365"/>
      <c r="DM19" s="365"/>
      <c r="DN19" s="365"/>
      <c r="DO19" s="365"/>
      <c r="DP19" s="366"/>
      <c r="DQ19" s="381" t="s">
        <v>68</v>
      </c>
      <c r="DR19" s="365"/>
      <c r="DS19" s="365"/>
      <c r="DT19" s="365"/>
      <c r="DU19" s="365"/>
      <c r="DV19" s="365"/>
      <c r="DW19" s="365"/>
      <c r="DX19" s="365"/>
      <c r="DY19" s="365"/>
      <c r="DZ19" s="365"/>
      <c r="EA19" s="365"/>
      <c r="EB19" s="365"/>
      <c r="EC19" s="382"/>
    </row>
    <row r="20" spans="2:133" ht="11.25" customHeight="1" x14ac:dyDescent="0.15">
      <c r="B20" s="371" t="s">
        <v>212</v>
      </c>
      <c r="C20" s="372"/>
      <c r="D20" s="372"/>
      <c r="E20" s="372"/>
      <c r="F20" s="372"/>
      <c r="G20" s="372"/>
      <c r="H20" s="372"/>
      <c r="I20" s="372"/>
      <c r="J20" s="372"/>
      <c r="K20" s="372"/>
      <c r="L20" s="372"/>
      <c r="M20" s="372"/>
      <c r="N20" s="372"/>
      <c r="O20" s="372"/>
      <c r="P20" s="372"/>
      <c r="Q20" s="373"/>
      <c r="R20" s="364">
        <v>700</v>
      </c>
      <c r="S20" s="365"/>
      <c r="T20" s="365"/>
      <c r="U20" s="365"/>
      <c r="V20" s="365"/>
      <c r="W20" s="365"/>
      <c r="X20" s="365"/>
      <c r="Y20" s="366"/>
      <c r="Z20" s="367">
        <v>0</v>
      </c>
      <c r="AA20" s="367"/>
      <c r="AB20" s="367"/>
      <c r="AC20" s="367"/>
      <c r="AD20" s="368">
        <v>700</v>
      </c>
      <c r="AE20" s="368"/>
      <c r="AF20" s="368"/>
      <c r="AG20" s="368"/>
      <c r="AH20" s="368"/>
      <c r="AI20" s="368"/>
      <c r="AJ20" s="368"/>
      <c r="AK20" s="368"/>
      <c r="AL20" s="374">
        <v>0</v>
      </c>
      <c r="AM20" s="375"/>
      <c r="AN20" s="375"/>
      <c r="AO20" s="376"/>
      <c r="AP20" s="371" t="s">
        <v>213</v>
      </c>
      <c r="AQ20" s="372"/>
      <c r="AR20" s="372"/>
      <c r="AS20" s="372"/>
      <c r="AT20" s="372"/>
      <c r="AU20" s="372"/>
      <c r="AV20" s="372"/>
      <c r="AW20" s="372"/>
      <c r="AX20" s="372"/>
      <c r="AY20" s="372"/>
      <c r="AZ20" s="372"/>
      <c r="BA20" s="372"/>
      <c r="BB20" s="372"/>
      <c r="BC20" s="372"/>
      <c r="BD20" s="372"/>
      <c r="BE20" s="372"/>
      <c r="BF20" s="373"/>
      <c r="BG20" s="364">
        <v>10807</v>
      </c>
      <c r="BH20" s="365"/>
      <c r="BI20" s="365"/>
      <c r="BJ20" s="365"/>
      <c r="BK20" s="365"/>
      <c r="BL20" s="365"/>
      <c r="BM20" s="365"/>
      <c r="BN20" s="366"/>
      <c r="BO20" s="367">
        <v>0.4</v>
      </c>
      <c r="BP20" s="367"/>
      <c r="BQ20" s="367"/>
      <c r="BR20" s="367"/>
      <c r="BS20" s="381" t="s">
        <v>68</v>
      </c>
      <c r="BT20" s="365"/>
      <c r="BU20" s="365"/>
      <c r="BV20" s="365"/>
      <c r="BW20" s="365"/>
      <c r="BX20" s="365"/>
      <c r="BY20" s="365"/>
      <c r="BZ20" s="365"/>
      <c r="CA20" s="365"/>
      <c r="CB20" s="382"/>
      <c r="CD20" s="383" t="s">
        <v>214</v>
      </c>
      <c r="CE20" s="384"/>
      <c r="CF20" s="384"/>
      <c r="CG20" s="384"/>
      <c r="CH20" s="384"/>
      <c r="CI20" s="384"/>
      <c r="CJ20" s="384"/>
      <c r="CK20" s="384"/>
      <c r="CL20" s="384"/>
      <c r="CM20" s="384"/>
      <c r="CN20" s="384"/>
      <c r="CO20" s="384"/>
      <c r="CP20" s="384"/>
      <c r="CQ20" s="385"/>
      <c r="CR20" s="364">
        <v>32107142</v>
      </c>
      <c r="CS20" s="365"/>
      <c r="CT20" s="365"/>
      <c r="CU20" s="365"/>
      <c r="CV20" s="365"/>
      <c r="CW20" s="365"/>
      <c r="CX20" s="365"/>
      <c r="CY20" s="366"/>
      <c r="CZ20" s="367">
        <v>100</v>
      </c>
      <c r="DA20" s="367"/>
      <c r="DB20" s="367"/>
      <c r="DC20" s="367"/>
      <c r="DD20" s="381">
        <v>7522478</v>
      </c>
      <c r="DE20" s="365"/>
      <c r="DF20" s="365"/>
      <c r="DG20" s="365"/>
      <c r="DH20" s="365"/>
      <c r="DI20" s="365"/>
      <c r="DJ20" s="365"/>
      <c r="DK20" s="365"/>
      <c r="DL20" s="365"/>
      <c r="DM20" s="365"/>
      <c r="DN20" s="365"/>
      <c r="DO20" s="365"/>
      <c r="DP20" s="366"/>
      <c r="DQ20" s="381">
        <v>18237958</v>
      </c>
      <c r="DR20" s="365"/>
      <c r="DS20" s="365"/>
      <c r="DT20" s="365"/>
      <c r="DU20" s="365"/>
      <c r="DV20" s="365"/>
      <c r="DW20" s="365"/>
      <c r="DX20" s="365"/>
      <c r="DY20" s="365"/>
      <c r="DZ20" s="365"/>
      <c r="EA20" s="365"/>
      <c r="EB20" s="365"/>
      <c r="EC20" s="382"/>
    </row>
    <row r="21" spans="2:133" ht="11.25" customHeight="1" x14ac:dyDescent="0.15">
      <c r="B21" s="371" t="s">
        <v>215</v>
      </c>
      <c r="C21" s="372"/>
      <c r="D21" s="372"/>
      <c r="E21" s="372"/>
      <c r="F21" s="372"/>
      <c r="G21" s="372"/>
      <c r="H21" s="372"/>
      <c r="I21" s="372"/>
      <c r="J21" s="372"/>
      <c r="K21" s="372"/>
      <c r="L21" s="372"/>
      <c r="M21" s="372"/>
      <c r="N21" s="372"/>
      <c r="O21" s="372"/>
      <c r="P21" s="372"/>
      <c r="Q21" s="373"/>
      <c r="R21" s="364">
        <v>57007</v>
      </c>
      <c r="S21" s="365"/>
      <c r="T21" s="365"/>
      <c r="U21" s="365"/>
      <c r="V21" s="365"/>
      <c r="W21" s="365"/>
      <c r="X21" s="365"/>
      <c r="Y21" s="366"/>
      <c r="Z21" s="367">
        <v>0.2</v>
      </c>
      <c r="AA21" s="367"/>
      <c r="AB21" s="367"/>
      <c r="AC21" s="367"/>
      <c r="AD21" s="368">
        <v>57007</v>
      </c>
      <c r="AE21" s="368"/>
      <c r="AF21" s="368"/>
      <c r="AG21" s="368"/>
      <c r="AH21" s="368"/>
      <c r="AI21" s="368"/>
      <c r="AJ21" s="368"/>
      <c r="AK21" s="368"/>
      <c r="AL21" s="374">
        <v>0.3</v>
      </c>
      <c r="AM21" s="375"/>
      <c r="AN21" s="375"/>
      <c r="AO21" s="376"/>
      <c r="AP21" s="387" t="s">
        <v>216</v>
      </c>
      <c r="AQ21" s="388"/>
      <c r="AR21" s="388"/>
      <c r="AS21" s="388"/>
      <c r="AT21" s="388"/>
      <c r="AU21" s="388"/>
      <c r="AV21" s="388"/>
      <c r="AW21" s="388"/>
      <c r="AX21" s="388"/>
      <c r="AY21" s="388"/>
      <c r="AZ21" s="388"/>
      <c r="BA21" s="388"/>
      <c r="BB21" s="388"/>
      <c r="BC21" s="388"/>
      <c r="BD21" s="388"/>
      <c r="BE21" s="388"/>
      <c r="BF21" s="389"/>
      <c r="BG21" s="364">
        <v>10807</v>
      </c>
      <c r="BH21" s="365"/>
      <c r="BI21" s="365"/>
      <c r="BJ21" s="365"/>
      <c r="BK21" s="365"/>
      <c r="BL21" s="365"/>
      <c r="BM21" s="365"/>
      <c r="BN21" s="366"/>
      <c r="BO21" s="367">
        <v>0.4</v>
      </c>
      <c r="BP21" s="367"/>
      <c r="BQ21" s="367"/>
      <c r="BR21" s="367"/>
      <c r="BS21" s="381" t="s">
        <v>68</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217</v>
      </c>
      <c r="C22" s="372"/>
      <c r="D22" s="372"/>
      <c r="E22" s="372"/>
      <c r="F22" s="372"/>
      <c r="G22" s="372"/>
      <c r="H22" s="372"/>
      <c r="I22" s="372"/>
      <c r="J22" s="372"/>
      <c r="K22" s="372"/>
      <c r="L22" s="372"/>
      <c r="M22" s="372"/>
      <c r="N22" s="372"/>
      <c r="O22" s="372"/>
      <c r="P22" s="372"/>
      <c r="Q22" s="373"/>
      <c r="R22" s="364">
        <v>13885385</v>
      </c>
      <c r="S22" s="365"/>
      <c r="T22" s="365"/>
      <c r="U22" s="365"/>
      <c r="V22" s="365"/>
      <c r="W22" s="365"/>
      <c r="X22" s="365"/>
      <c r="Y22" s="366"/>
      <c r="Z22" s="367">
        <v>41.7</v>
      </c>
      <c r="AA22" s="367"/>
      <c r="AB22" s="367"/>
      <c r="AC22" s="367"/>
      <c r="AD22" s="368">
        <v>12581141</v>
      </c>
      <c r="AE22" s="368"/>
      <c r="AF22" s="368"/>
      <c r="AG22" s="368"/>
      <c r="AH22" s="368"/>
      <c r="AI22" s="368"/>
      <c r="AJ22" s="368"/>
      <c r="AK22" s="368"/>
      <c r="AL22" s="374">
        <v>76.2</v>
      </c>
      <c r="AM22" s="375"/>
      <c r="AN22" s="375"/>
      <c r="AO22" s="376"/>
      <c r="AP22" s="387" t="s">
        <v>218</v>
      </c>
      <c r="AQ22" s="388"/>
      <c r="AR22" s="388"/>
      <c r="AS22" s="388"/>
      <c r="AT22" s="388"/>
      <c r="AU22" s="388"/>
      <c r="AV22" s="388"/>
      <c r="AW22" s="388"/>
      <c r="AX22" s="388"/>
      <c r="AY22" s="388"/>
      <c r="AZ22" s="388"/>
      <c r="BA22" s="388"/>
      <c r="BB22" s="388"/>
      <c r="BC22" s="388"/>
      <c r="BD22" s="388"/>
      <c r="BE22" s="388"/>
      <c r="BF22" s="389"/>
      <c r="BG22" s="364" t="s">
        <v>68</v>
      </c>
      <c r="BH22" s="365"/>
      <c r="BI22" s="365"/>
      <c r="BJ22" s="365"/>
      <c r="BK22" s="365"/>
      <c r="BL22" s="365"/>
      <c r="BM22" s="365"/>
      <c r="BN22" s="366"/>
      <c r="BO22" s="367" t="s">
        <v>77</v>
      </c>
      <c r="BP22" s="367"/>
      <c r="BQ22" s="367"/>
      <c r="BR22" s="367"/>
      <c r="BS22" s="381" t="s">
        <v>68</v>
      </c>
      <c r="BT22" s="365"/>
      <c r="BU22" s="365"/>
      <c r="BV22" s="365"/>
      <c r="BW22" s="365"/>
      <c r="BX22" s="365"/>
      <c r="BY22" s="365"/>
      <c r="BZ22" s="365"/>
      <c r="CA22" s="365"/>
      <c r="CB22" s="382"/>
      <c r="CD22" s="349" t="s">
        <v>219</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220</v>
      </c>
      <c r="C23" s="372"/>
      <c r="D23" s="372"/>
      <c r="E23" s="372"/>
      <c r="F23" s="372"/>
      <c r="G23" s="372"/>
      <c r="H23" s="372"/>
      <c r="I23" s="372"/>
      <c r="J23" s="372"/>
      <c r="K23" s="372"/>
      <c r="L23" s="372"/>
      <c r="M23" s="372"/>
      <c r="N23" s="372"/>
      <c r="O23" s="372"/>
      <c r="P23" s="372"/>
      <c r="Q23" s="373"/>
      <c r="R23" s="364">
        <v>12581141</v>
      </c>
      <c r="S23" s="365"/>
      <c r="T23" s="365"/>
      <c r="U23" s="365"/>
      <c r="V23" s="365"/>
      <c r="W23" s="365"/>
      <c r="X23" s="365"/>
      <c r="Y23" s="366"/>
      <c r="Z23" s="367">
        <v>37.799999999999997</v>
      </c>
      <c r="AA23" s="367"/>
      <c r="AB23" s="367"/>
      <c r="AC23" s="367"/>
      <c r="AD23" s="368">
        <v>12581141</v>
      </c>
      <c r="AE23" s="368"/>
      <c r="AF23" s="368"/>
      <c r="AG23" s="368"/>
      <c r="AH23" s="368"/>
      <c r="AI23" s="368"/>
      <c r="AJ23" s="368"/>
      <c r="AK23" s="368"/>
      <c r="AL23" s="374">
        <v>76.2</v>
      </c>
      <c r="AM23" s="375"/>
      <c r="AN23" s="375"/>
      <c r="AO23" s="376"/>
      <c r="AP23" s="387" t="s">
        <v>221</v>
      </c>
      <c r="AQ23" s="388"/>
      <c r="AR23" s="388"/>
      <c r="AS23" s="388"/>
      <c r="AT23" s="388"/>
      <c r="AU23" s="388"/>
      <c r="AV23" s="388"/>
      <c r="AW23" s="388"/>
      <c r="AX23" s="388"/>
      <c r="AY23" s="388"/>
      <c r="AZ23" s="388"/>
      <c r="BA23" s="388"/>
      <c r="BB23" s="388"/>
      <c r="BC23" s="388"/>
      <c r="BD23" s="388"/>
      <c r="BE23" s="388"/>
      <c r="BF23" s="389"/>
      <c r="BG23" s="364" t="s">
        <v>68</v>
      </c>
      <c r="BH23" s="365"/>
      <c r="BI23" s="365"/>
      <c r="BJ23" s="365"/>
      <c r="BK23" s="365"/>
      <c r="BL23" s="365"/>
      <c r="BM23" s="365"/>
      <c r="BN23" s="366"/>
      <c r="BO23" s="367" t="s">
        <v>68</v>
      </c>
      <c r="BP23" s="367"/>
      <c r="BQ23" s="367"/>
      <c r="BR23" s="367"/>
      <c r="BS23" s="381" t="s">
        <v>68</v>
      </c>
      <c r="BT23" s="365"/>
      <c r="BU23" s="365"/>
      <c r="BV23" s="365"/>
      <c r="BW23" s="365"/>
      <c r="BX23" s="365"/>
      <c r="BY23" s="365"/>
      <c r="BZ23" s="365"/>
      <c r="CA23" s="365"/>
      <c r="CB23" s="382"/>
      <c r="CD23" s="349" t="s">
        <v>161</v>
      </c>
      <c r="CE23" s="350"/>
      <c r="CF23" s="350"/>
      <c r="CG23" s="350"/>
      <c r="CH23" s="350"/>
      <c r="CI23" s="350"/>
      <c r="CJ23" s="350"/>
      <c r="CK23" s="350"/>
      <c r="CL23" s="350"/>
      <c r="CM23" s="350"/>
      <c r="CN23" s="350"/>
      <c r="CO23" s="350"/>
      <c r="CP23" s="350"/>
      <c r="CQ23" s="351"/>
      <c r="CR23" s="349" t="s">
        <v>222</v>
      </c>
      <c r="CS23" s="350"/>
      <c r="CT23" s="350"/>
      <c r="CU23" s="350"/>
      <c r="CV23" s="350"/>
      <c r="CW23" s="350"/>
      <c r="CX23" s="350"/>
      <c r="CY23" s="351"/>
      <c r="CZ23" s="349" t="s">
        <v>223</v>
      </c>
      <c r="DA23" s="350"/>
      <c r="DB23" s="350"/>
      <c r="DC23" s="351"/>
      <c r="DD23" s="349" t="s">
        <v>224</v>
      </c>
      <c r="DE23" s="350"/>
      <c r="DF23" s="350"/>
      <c r="DG23" s="350"/>
      <c r="DH23" s="350"/>
      <c r="DI23" s="350"/>
      <c r="DJ23" s="350"/>
      <c r="DK23" s="351"/>
      <c r="DL23" s="399" t="s">
        <v>225</v>
      </c>
      <c r="DM23" s="400"/>
      <c r="DN23" s="400"/>
      <c r="DO23" s="400"/>
      <c r="DP23" s="400"/>
      <c r="DQ23" s="400"/>
      <c r="DR23" s="400"/>
      <c r="DS23" s="400"/>
      <c r="DT23" s="400"/>
      <c r="DU23" s="400"/>
      <c r="DV23" s="401"/>
      <c r="DW23" s="349" t="s">
        <v>226</v>
      </c>
      <c r="DX23" s="350"/>
      <c r="DY23" s="350"/>
      <c r="DZ23" s="350"/>
      <c r="EA23" s="350"/>
      <c r="EB23" s="350"/>
      <c r="EC23" s="351"/>
    </row>
    <row r="24" spans="2:133" ht="11.25" customHeight="1" x14ac:dyDescent="0.15">
      <c r="B24" s="371" t="s">
        <v>227</v>
      </c>
      <c r="C24" s="372"/>
      <c r="D24" s="372"/>
      <c r="E24" s="372"/>
      <c r="F24" s="372"/>
      <c r="G24" s="372"/>
      <c r="H24" s="372"/>
      <c r="I24" s="372"/>
      <c r="J24" s="372"/>
      <c r="K24" s="372"/>
      <c r="L24" s="372"/>
      <c r="M24" s="372"/>
      <c r="N24" s="372"/>
      <c r="O24" s="372"/>
      <c r="P24" s="372"/>
      <c r="Q24" s="373"/>
      <c r="R24" s="364">
        <v>1304244</v>
      </c>
      <c r="S24" s="365"/>
      <c r="T24" s="365"/>
      <c r="U24" s="365"/>
      <c r="V24" s="365"/>
      <c r="W24" s="365"/>
      <c r="X24" s="365"/>
      <c r="Y24" s="366"/>
      <c r="Z24" s="367">
        <v>3.9</v>
      </c>
      <c r="AA24" s="367"/>
      <c r="AB24" s="367"/>
      <c r="AC24" s="367"/>
      <c r="AD24" s="368" t="s">
        <v>68</v>
      </c>
      <c r="AE24" s="368"/>
      <c r="AF24" s="368"/>
      <c r="AG24" s="368"/>
      <c r="AH24" s="368"/>
      <c r="AI24" s="368"/>
      <c r="AJ24" s="368"/>
      <c r="AK24" s="368"/>
      <c r="AL24" s="374" t="s">
        <v>68</v>
      </c>
      <c r="AM24" s="375"/>
      <c r="AN24" s="375"/>
      <c r="AO24" s="376"/>
      <c r="AP24" s="387" t="s">
        <v>228</v>
      </c>
      <c r="AQ24" s="388"/>
      <c r="AR24" s="388"/>
      <c r="AS24" s="388"/>
      <c r="AT24" s="388"/>
      <c r="AU24" s="388"/>
      <c r="AV24" s="388"/>
      <c r="AW24" s="388"/>
      <c r="AX24" s="388"/>
      <c r="AY24" s="388"/>
      <c r="AZ24" s="388"/>
      <c r="BA24" s="388"/>
      <c r="BB24" s="388"/>
      <c r="BC24" s="388"/>
      <c r="BD24" s="388"/>
      <c r="BE24" s="388"/>
      <c r="BF24" s="389"/>
      <c r="BG24" s="364" t="s">
        <v>68</v>
      </c>
      <c r="BH24" s="365"/>
      <c r="BI24" s="365"/>
      <c r="BJ24" s="365"/>
      <c r="BK24" s="365"/>
      <c r="BL24" s="365"/>
      <c r="BM24" s="365"/>
      <c r="BN24" s="366"/>
      <c r="BO24" s="367" t="s">
        <v>68</v>
      </c>
      <c r="BP24" s="367"/>
      <c r="BQ24" s="367"/>
      <c r="BR24" s="367"/>
      <c r="BS24" s="381" t="s">
        <v>68</v>
      </c>
      <c r="BT24" s="365"/>
      <c r="BU24" s="365"/>
      <c r="BV24" s="365"/>
      <c r="BW24" s="365"/>
      <c r="BX24" s="365"/>
      <c r="BY24" s="365"/>
      <c r="BZ24" s="365"/>
      <c r="CA24" s="365"/>
      <c r="CB24" s="382"/>
      <c r="CD24" s="377" t="s">
        <v>229</v>
      </c>
      <c r="CE24" s="378"/>
      <c r="CF24" s="378"/>
      <c r="CG24" s="378"/>
      <c r="CH24" s="378"/>
      <c r="CI24" s="378"/>
      <c r="CJ24" s="378"/>
      <c r="CK24" s="378"/>
      <c r="CL24" s="378"/>
      <c r="CM24" s="378"/>
      <c r="CN24" s="378"/>
      <c r="CO24" s="378"/>
      <c r="CP24" s="378"/>
      <c r="CQ24" s="379"/>
      <c r="CR24" s="356">
        <v>12823144</v>
      </c>
      <c r="CS24" s="357"/>
      <c r="CT24" s="357"/>
      <c r="CU24" s="357"/>
      <c r="CV24" s="357"/>
      <c r="CW24" s="357"/>
      <c r="CX24" s="357"/>
      <c r="CY24" s="358"/>
      <c r="CZ24" s="361">
        <v>39.9</v>
      </c>
      <c r="DA24" s="362"/>
      <c r="DB24" s="362"/>
      <c r="DC24" s="380"/>
      <c r="DD24" s="402">
        <v>9655474</v>
      </c>
      <c r="DE24" s="357"/>
      <c r="DF24" s="357"/>
      <c r="DG24" s="357"/>
      <c r="DH24" s="357"/>
      <c r="DI24" s="357"/>
      <c r="DJ24" s="357"/>
      <c r="DK24" s="358"/>
      <c r="DL24" s="402">
        <v>9530458</v>
      </c>
      <c r="DM24" s="357"/>
      <c r="DN24" s="357"/>
      <c r="DO24" s="357"/>
      <c r="DP24" s="357"/>
      <c r="DQ24" s="357"/>
      <c r="DR24" s="357"/>
      <c r="DS24" s="357"/>
      <c r="DT24" s="357"/>
      <c r="DU24" s="357"/>
      <c r="DV24" s="358"/>
      <c r="DW24" s="361">
        <v>56.1</v>
      </c>
      <c r="DX24" s="362"/>
      <c r="DY24" s="362"/>
      <c r="DZ24" s="362"/>
      <c r="EA24" s="362"/>
      <c r="EB24" s="362"/>
      <c r="EC24" s="363"/>
    </row>
    <row r="25" spans="2:133" ht="11.25" customHeight="1" x14ac:dyDescent="0.15">
      <c r="B25" s="371" t="s">
        <v>230</v>
      </c>
      <c r="C25" s="372"/>
      <c r="D25" s="372"/>
      <c r="E25" s="372"/>
      <c r="F25" s="372"/>
      <c r="G25" s="372"/>
      <c r="H25" s="372"/>
      <c r="I25" s="372"/>
      <c r="J25" s="372"/>
      <c r="K25" s="372"/>
      <c r="L25" s="372"/>
      <c r="M25" s="372"/>
      <c r="N25" s="372"/>
      <c r="O25" s="372"/>
      <c r="P25" s="372"/>
      <c r="Q25" s="373"/>
      <c r="R25" s="364" t="s">
        <v>68</v>
      </c>
      <c r="S25" s="365"/>
      <c r="T25" s="365"/>
      <c r="U25" s="365"/>
      <c r="V25" s="365"/>
      <c r="W25" s="365"/>
      <c r="X25" s="365"/>
      <c r="Y25" s="366"/>
      <c r="Z25" s="367" t="s">
        <v>68</v>
      </c>
      <c r="AA25" s="367"/>
      <c r="AB25" s="367"/>
      <c r="AC25" s="367"/>
      <c r="AD25" s="368" t="s">
        <v>77</v>
      </c>
      <c r="AE25" s="368"/>
      <c r="AF25" s="368"/>
      <c r="AG25" s="368"/>
      <c r="AH25" s="368"/>
      <c r="AI25" s="368"/>
      <c r="AJ25" s="368"/>
      <c r="AK25" s="368"/>
      <c r="AL25" s="374" t="s">
        <v>68</v>
      </c>
      <c r="AM25" s="375"/>
      <c r="AN25" s="375"/>
      <c r="AO25" s="376"/>
      <c r="AP25" s="387" t="s">
        <v>231</v>
      </c>
      <c r="AQ25" s="388"/>
      <c r="AR25" s="388"/>
      <c r="AS25" s="388"/>
      <c r="AT25" s="388"/>
      <c r="AU25" s="388"/>
      <c r="AV25" s="388"/>
      <c r="AW25" s="388"/>
      <c r="AX25" s="388"/>
      <c r="AY25" s="388"/>
      <c r="AZ25" s="388"/>
      <c r="BA25" s="388"/>
      <c r="BB25" s="388"/>
      <c r="BC25" s="388"/>
      <c r="BD25" s="388"/>
      <c r="BE25" s="388"/>
      <c r="BF25" s="389"/>
      <c r="BG25" s="364" t="s">
        <v>68</v>
      </c>
      <c r="BH25" s="365"/>
      <c r="BI25" s="365"/>
      <c r="BJ25" s="365"/>
      <c r="BK25" s="365"/>
      <c r="BL25" s="365"/>
      <c r="BM25" s="365"/>
      <c r="BN25" s="366"/>
      <c r="BO25" s="367" t="s">
        <v>68</v>
      </c>
      <c r="BP25" s="367"/>
      <c r="BQ25" s="367"/>
      <c r="BR25" s="367"/>
      <c r="BS25" s="381" t="s">
        <v>68</v>
      </c>
      <c r="BT25" s="365"/>
      <c r="BU25" s="365"/>
      <c r="BV25" s="365"/>
      <c r="BW25" s="365"/>
      <c r="BX25" s="365"/>
      <c r="BY25" s="365"/>
      <c r="BZ25" s="365"/>
      <c r="CA25" s="365"/>
      <c r="CB25" s="382"/>
      <c r="CD25" s="383" t="s">
        <v>232</v>
      </c>
      <c r="CE25" s="384"/>
      <c r="CF25" s="384"/>
      <c r="CG25" s="384"/>
      <c r="CH25" s="384"/>
      <c r="CI25" s="384"/>
      <c r="CJ25" s="384"/>
      <c r="CK25" s="384"/>
      <c r="CL25" s="384"/>
      <c r="CM25" s="384"/>
      <c r="CN25" s="384"/>
      <c r="CO25" s="384"/>
      <c r="CP25" s="384"/>
      <c r="CQ25" s="385"/>
      <c r="CR25" s="364">
        <v>4395609</v>
      </c>
      <c r="CS25" s="403"/>
      <c r="CT25" s="403"/>
      <c r="CU25" s="403"/>
      <c r="CV25" s="403"/>
      <c r="CW25" s="403"/>
      <c r="CX25" s="403"/>
      <c r="CY25" s="404"/>
      <c r="CZ25" s="374">
        <v>13.7</v>
      </c>
      <c r="DA25" s="405"/>
      <c r="DB25" s="405"/>
      <c r="DC25" s="406"/>
      <c r="DD25" s="381">
        <v>4146608</v>
      </c>
      <c r="DE25" s="403"/>
      <c r="DF25" s="403"/>
      <c r="DG25" s="403"/>
      <c r="DH25" s="403"/>
      <c r="DI25" s="403"/>
      <c r="DJ25" s="403"/>
      <c r="DK25" s="404"/>
      <c r="DL25" s="381">
        <v>4024237</v>
      </c>
      <c r="DM25" s="403"/>
      <c r="DN25" s="403"/>
      <c r="DO25" s="403"/>
      <c r="DP25" s="403"/>
      <c r="DQ25" s="403"/>
      <c r="DR25" s="403"/>
      <c r="DS25" s="403"/>
      <c r="DT25" s="403"/>
      <c r="DU25" s="403"/>
      <c r="DV25" s="404"/>
      <c r="DW25" s="374">
        <v>23.7</v>
      </c>
      <c r="DX25" s="405"/>
      <c r="DY25" s="405"/>
      <c r="DZ25" s="405"/>
      <c r="EA25" s="405"/>
      <c r="EB25" s="405"/>
      <c r="EC25" s="407"/>
    </row>
    <row r="26" spans="2:133" ht="11.25" customHeight="1" x14ac:dyDescent="0.15">
      <c r="B26" s="371" t="s">
        <v>233</v>
      </c>
      <c r="C26" s="372"/>
      <c r="D26" s="372"/>
      <c r="E26" s="372"/>
      <c r="F26" s="372"/>
      <c r="G26" s="372"/>
      <c r="H26" s="372"/>
      <c r="I26" s="372"/>
      <c r="J26" s="372"/>
      <c r="K26" s="372"/>
      <c r="L26" s="372"/>
      <c r="M26" s="372"/>
      <c r="N26" s="372"/>
      <c r="O26" s="372"/>
      <c r="P26" s="372"/>
      <c r="Q26" s="373"/>
      <c r="R26" s="364">
        <v>17768863</v>
      </c>
      <c r="S26" s="365"/>
      <c r="T26" s="365"/>
      <c r="U26" s="365"/>
      <c r="V26" s="365"/>
      <c r="W26" s="365"/>
      <c r="X26" s="365"/>
      <c r="Y26" s="366"/>
      <c r="Z26" s="367">
        <v>53.4</v>
      </c>
      <c r="AA26" s="367"/>
      <c r="AB26" s="367"/>
      <c r="AC26" s="367"/>
      <c r="AD26" s="368">
        <v>16464619</v>
      </c>
      <c r="AE26" s="368"/>
      <c r="AF26" s="368"/>
      <c r="AG26" s="368"/>
      <c r="AH26" s="368"/>
      <c r="AI26" s="368"/>
      <c r="AJ26" s="368"/>
      <c r="AK26" s="368"/>
      <c r="AL26" s="374">
        <v>99.7</v>
      </c>
      <c r="AM26" s="375"/>
      <c r="AN26" s="375"/>
      <c r="AO26" s="376"/>
      <c r="AP26" s="387" t="s">
        <v>234</v>
      </c>
      <c r="AQ26" s="408"/>
      <c r="AR26" s="408"/>
      <c r="AS26" s="408"/>
      <c r="AT26" s="408"/>
      <c r="AU26" s="408"/>
      <c r="AV26" s="408"/>
      <c r="AW26" s="408"/>
      <c r="AX26" s="408"/>
      <c r="AY26" s="408"/>
      <c r="AZ26" s="408"/>
      <c r="BA26" s="408"/>
      <c r="BB26" s="408"/>
      <c r="BC26" s="408"/>
      <c r="BD26" s="408"/>
      <c r="BE26" s="408"/>
      <c r="BF26" s="389"/>
      <c r="BG26" s="364" t="s">
        <v>77</v>
      </c>
      <c r="BH26" s="365"/>
      <c r="BI26" s="365"/>
      <c r="BJ26" s="365"/>
      <c r="BK26" s="365"/>
      <c r="BL26" s="365"/>
      <c r="BM26" s="365"/>
      <c r="BN26" s="366"/>
      <c r="BO26" s="367" t="s">
        <v>68</v>
      </c>
      <c r="BP26" s="367"/>
      <c r="BQ26" s="367"/>
      <c r="BR26" s="367"/>
      <c r="BS26" s="381" t="s">
        <v>68</v>
      </c>
      <c r="BT26" s="365"/>
      <c r="BU26" s="365"/>
      <c r="BV26" s="365"/>
      <c r="BW26" s="365"/>
      <c r="BX26" s="365"/>
      <c r="BY26" s="365"/>
      <c r="BZ26" s="365"/>
      <c r="CA26" s="365"/>
      <c r="CB26" s="382"/>
      <c r="CD26" s="383" t="s">
        <v>235</v>
      </c>
      <c r="CE26" s="384"/>
      <c r="CF26" s="384"/>
      <c r="CG26" s="384"/>
      <c r="CH26" s="384"/>
      <c r="CI26" s="384"/>
      <c r="CJ26" s="384"/>
      <c r="CK26" s="384"/>
      <c r="CL26" s="384"/>
      <c r="CM26" s="384"/>
      <c r="CN26" s="384"/>
      <c r="CO26" s="384"/>
      <c r="CP26" s="384"/>
      <c r="CQ26" s="385"/>
      <c r="CR26" s="364">
        <v>2961272</v>
      </c>
      <c r="CS26" s="365"/>
      <c r="CT26" s="365"/>
      <c r="CU26" s="365"/>
      <c r="CV26" s="365"/>
      <c r="CW26" s="365"/>
      <c r="CX26" s="365"/>
      <c r="CY26" s="366"/>
      <c r="CZ26" s="374">
        <v>9.1999999999999993</v>
      </c>
      <c r="DA26" s="405"/>
      <c r="DB26" s="405"/>
      <c r="DC26" s="406"/>
      <c r="DD26" s="381">
        <v>2796113</v>
      </c>
      <c r="DE26" s="365"/>
      <c r="DF26" s="365"/>
      <c r="DG26" s="365"/>
      <c r="DH26" s="365"/>
      <c r="DI26" s="365"/>
      <c r="DJ26" s="365"/>
      <c r="DK26" s="366"/>
      <c r="DL26" s="381" t="s">
        <v>68</v>
      </c>
      <c r="DM26" s="365"/>
      <c r="DN26" s="365"/>
      <c r="DO26" s="365"/>
      <c r="DP26" s="365"/>
      <c r="DQ26" s="365"/>
      <c r="DR26" s="365"/>
      <c r="DS26" s="365"/>
      <c r="DT26" s="365"/>
      <c r="DU26" s="365"/>
      <c r="DV26" s="366"/>
      <c r="DW26" s="374" t="s">
        <v>68</v>
      </c>
      <c r="DX26" s="405"/>
      <c r="DY26" s="405"/>
      <c r="DZ26" s="405"/>
      <c r="EA26" s="405"/>
      <c r="EB26" s="405"/>
      <c r="EC26" s="407"/>
    </row>
    <row r="27" spans="2:133" ht="11.25" customHeight="1" x14ac:dyDescent="0.15">
      <c r="B27" s="371" t="s">
        <v>236</v>
      </c>
      <c r="C27" s="372"/>
      <c r="D27" s="372"/>
      <c r="E27" s="372"/>
      <c r="F27" s="372"/>
      <c r="G27" s="372"/>
      <c r="H27" s="372"/>
      <c r="I27" s="372"/>
      <c r="J27" s="372"/>
      <c r="K27" s="372"/>
      <c r="L27" s="372"/>
      <c r="M27" s="372"/>
      <c r="N27" s="372"/>
      <c r="O27" s="372"/>
      <c r="P27" s="372"/>
      <c r="Q27" s="373"/>
      <c r="R27" s="364">
        <v>2625</v>
      </c>
      <c r="S27" s="365"/>
      <c r="T27" s="365"/>
      <c r="U27" s="365"/>
      <c r="V27" s="365"/>
      <c r="W27" s="365"/>
      <c r="X27" s="365"/>
      <c r="Y27" s="366"/>
      <c r="Z27" s="367">
        <v>0</v>
      </c>
      <c r="AA27" s="367"/>
      <c r="AB27" s="367"/>
      <c r="AC27" s="367"/>
      <c r="AD27" s="368">
        <v>2625</v>
      </c>
      <c r="AE27" s="368"/>
      <c r="AF27" s="368"/>
      <c r="AG27" s="368"/>
      <c r="AH27" s="368"/>
      <c r="AI27" s="368"/>
      <c r="AJ27" s="368"/>
      <c r="AK27" s="368"/>
      <c r="AL27" s="374">
        <v>0</v>
      </c>
      <c r="AM27" s="375"/>
      <c r="AN27" s="375"/>
      <c r="AO27" s="376"/>
      <c r="AP27" s="371" t="s">
        <v>237</v>
      </c>
      <c r="AQ27" s="372"/>
      <c r="AR27" s="372"/>
      <c r="AS27" s="372"/>
      <c r="AT27" s="372"/>
      <c r="AU27" s="372"/>
      <c r="AV27" s="372"/>
      <c r="AW27" s="372"/>
      <c r="AX27" s="372"/>
      <c r="AY27" s="372"/>
      <c r="AZ27" s="372"/>
      <c r="BA27" s="372"/>
      <c r="BB27" s="372"/>
      <c r="BC27" s="372"/>
      <c r="BD27" s="372"/>
      <c r="BE27" s="372"/>
      <c r="BF27" s="373"/>
      <c r="BG27" s="364">
        <v>3022354</v>
      </c>
      <c r="BH27" s="365"/>
      <c r="BI27" s="365"/>
      <c r="BJ27" s="365"/>
      <c r="BK27" s="365"/>
      <c r="BL27" s="365"/>
      <c r="BM27" s="365"/>
      <c r="BN27" s="366"/>
      <c r="BO27" s="367">
        <v>100</v>
      </c>
      <c r="BP27" s="367"/>
      <c r="BQ27" s="367"/>
      <c r="BR27" s="367"/>
      <c r="BS27" s="381">
        <v>31756</v>
      </c>
      <c r="BT27" s="365"/>
      <c r="BU27" s="365"/>
      <c r="BV27" s="365"/>
      <c r="BW27" s="365"/>
      <c r="BX27" s="365"/>
      <c r="BY27" s="365"/>
      <c r="BZ27" s="365"/>
      <c r="CA27" s="365"/>
      <c r="CB27" s="382"/>
      <c r="CD27" s="383" t="s">
        <v>238</v>
      </c>
      <c r="CE27" s="384"/>
      <c r="CF27" s="384"/>
      <c r="CG27" s="384"/>
      <c r="CH27" s="384"/>
      <c r="CI27" s="384"/>
      <c r="CJ27" s="384"/>
      <c r="CK27" s="384"/>
      <c r="CL27" s="384"/>
      <c r="CM27" s="384"/>
      <c r="CN27" s="384"/>
      <c r="CO27" s="384"/>
      <c r="CP27" s="384"/>
      <c r="CQ27" s="385"/>
      <c r="CR27" s="364">
        <v>3882246</v>
      </c>
      <c r="CS27" s="403"/>
      <c r="CT27" s="403"/>
      <c r="CU27" s="403"/>
      <c r="CV27" s="403"/>
      <c r="CW27" s="403"/>
      <c r="CX27" s="403"/>
      <c r="CY27" s="404"/>
      <c r="CZ27" s="374">
        <v>12.1</v>
      </c>
      <c r="DA27" s="405"/>
      <c r="DB27" s="405"/>
      <c r="DC27" s="406"/>
      <c r="DD27" s="381">
        <v>1151243</v>
      </c>
      <c r="DE27" s="403"/>
      <c r="DF27" s="403"/>
      <c r="DG27" s="403"/>
      <c r="DH27" s="403"/>
      <c r="DI27" s="403"/>
      <c r="DJ27" s="403"/>
      <c r="DK27" s="404"/>
      <c r="DL27" s="381">
        <v>1148598</v>
      </c>
      <c r="DM27" s="403"/>
      <c r="DN27" s="403"/>
      <c r="DO27" s="403"/>
      <c r="DP27" s="403"/>
      <c r="DQ27" s="403"/>
      <c r="DR27" s="403"/>
      <c r="DS27" s="403"/>
      <c r="DT27" s="403"/>
      <c r="DU27" s="403"/>
      <c r="DV27" s="404"/>
      <c r="DW27" s="374">
        <v>6.8</v>
      </c>
      <c r="DX27" s="405"/>
      <c r="DY27" s="405"/>
      <c r="DZ27" s="405"/>
      <c r="EA27" s="405"/>
      <c r="EB27" s="405"/>
      <c r="EC27" s="407"/>
    </row>
    <row r="28" spans="2:133" ht="11.25" customHeight="1" x14ac:dyDescent="0.15">
      <c r="B28" s="371" t="s">
        <v>239</v>
      </c>
      <c r="C28" s="372"/>
      <c r="D28" s="372"/>
      <c r="E28" s="372"/>
      <c r="F28" s="372"/>
      <c r="G28" s="372"/>
      <c r="H28" s="372"/>
      <c r="I28" s="372"/>
      <c r="J28" s="372"/>
      <c r="K28" s="372"/>
      <c r="L28" s="372"/>
      <c r="M28" s="372"/>
      <c r="N28" s="372"/>
      <c r="O28" s="372"/>
      <c r="P28" s="372"/>
      <c r="Q28" s="373"/>
      <c r="R28" s="364">
        <v>79725</v>
      </c>
      <c r="S28" s="365"/>
      <c r="T28" s="365"/>
      <c r="U28" s="365"/>
      <c r="V28" s="365"/>
      <c r="W28" s="365"/>
      <c r="X28" s="365"/>
      <c r="Y28" s="366"/>
      <c r="Z28" s="367">
        <v>0.2</v>
      </c>
      <c r="AA28" s="367"/>
      <c r="AB28" s="367"/>
      <c r="AC28" s="367"/>
      <c r="AD28" s="368" t="s">
        <v>68</v>
      </c>
      <c r="AE28" s="368"/>
      <c r="AF28" s="368"/>
      <c r="AG28" s="368"/>
      <c r="AH28" s="368"/>
      <c r="AI28" s="368"/>
      <c r="AJ28" s="368"/>
      <c r="AK28" s="368"/>
      <c r="AL28" s="374" t="s">
        <v>68</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240</v>
      </c>
      <c r="CE28" s="384"/>
      <c r="CF28" s="384"/>
      <c r="CG28" s="384"/>
      <c r="CH28" s="384"/>
      <c r="CI28" s="384"/>
      <c r="CJ28" s="384"/>
      <c r="CK28" s="384"/>
      <c r="CL28" s="384"/>
      <c r="CM28" s="384"/>
      <c r="CN28" s="384"/>
      <c r="CO28" s="384"/>
      <c r="CP28" s="384"/>
      <c r="CQ28" s="385"/>
      <c r="CR28" s="364">
        <v>4545289</v>
      </c>
      <c r="CS28" s="365"/>
      <c r="CT28" s="365"/>
      <c r="CU28" s="365"/>
      <c r="CV28" s="365"/>
      <c r="CW28" s="365"/>
      <c r="CX28" s="365"/>
      <c r="CY28" s="366"/>
      <c r="CZ28" s="374">
        <v>14.2</v>
      </c>
      <c r="DA28" s="405"/>
      <c r="DB28" s="405"/>
      <c r="DC28" s="406"/>
      <c r="DD28" s="381">
        <v>4357623</v>
      </c>
      <c r="DE28" s="365"/>
      <c r="DF28" s="365"/>
      <c r="DG28" s="365"/>
      <c r="DH28" s="365"/>
      <c r="DI28" s="365"/>
      <c r="DJ28" s="365"/>
      <c r="DK28" s="366"/>
      <c r="DL28" s="381">
        <v>4357623</v>
      </c>
      <c r="DM28" s="365"/>
      <c r="DN28" s="365"/>
      <c r="DO28" s="365"/>
      <c r="DP28" s="365"/>
      <c r="DQ28" s="365"/>
      <c r="DR28" s="365"/>
      <c r="DS28" s="365"/>
      <c r="DT28" s="365"/>
      <c r="DU28" s="365"/>
      <c r="DV28" s="366"/>
      <c r="DW28" s="374">
        <v>25.6</v>
      </c>
      <c r="DX28" s="405"/>
      <c r="DY28" s="405"/>
      <c r="DZ28" s="405"/>
      <c r="EA28" s="405"/>
      <c r="EB28" s="405"/>
      <c r="EC28" s="407"/>
    </row>
    <row r="29" spans="2:133" ht="11.25" customHeight="1" x14ac:dyDescent="0.15">
      <c r="B29" s="371" t="s">
        <v>241</v>
      </c>
      <c r="C29" s="372"/>
      <c r="D29" s="372"/>
      <c r="E29" s="372"/>
      <c r="F29" s="372"/>
      <c r="G29" s="372"/>
      <c r="H29" s="372"/>
      <c r="I29" s="372"/>
      <c r="J29" s="372"/>
      <c r="K29" s="372"/>
      <c r="L29" s="372"/>
      <c r="M29" s="372"/>
      <c r="N29" s="372"/>
      <c r="O29" s="372"/>
      <c r="P29" s="372"/>
      <c r="Q29" s="373"/>
      <c r="R29" s="364">
        <v>287911</v>
      </c>
      <c r="S29" s="365"/>
      <c r="T29" s="365"/>
      <c r="U29" s="365"/>
      <c r="V29" s="365"/>
      <c r="W29" s="365"/>
      <c r="X29" s="365"/>
      <c r="Y29" s="366"/>
      <c r="Z29" s="367">
        <v>0.9</v>
      </c>
      <c r="AA29" s="367"/>
      <c r="AB29" s="367"/>
      <c r="AC29" s="367"/>
      <c r="AD29" s="368">
        <v>4903</v>
      </c>
      <c r="AE29" s="368"/>
      <c r="AF29" s="368"/>
      <c r="AG29" s="368"/>
      <c r="AH29" s="368"/>
      <c r="AI29" s="368"/>
      <c r="AJ29" s="368"/>
      <c r="AK29" s="368"/>
      <c r="AL29" s="374">
        <v>0</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242</v>
      </c>
      <c r="CE29" s="413"/>
      <c r="CF29" s="383" t="s">
        <v>243</v>
      </c>
      <c r="CG29" s="384"/>
      <c r="CH29" s="384"/>
      <c r="CI29" s="384"/>
      <c r="CJ29" s="384"/>
      <c r="CK29" s="384"/>
      <c r="CL29" s="384"/>
      <c r="CM29" s="384"/>
      <c r="CN29" s="384"/>
      <c r="CO29" s="384"/>
      <c r="CP29" s="384"/>
      <c r="CQ29" s="385"/>
      <c r="CR29" s="364">
        <v>4544371</v>
      </c>
      <c r="CS29" s="403"/>
      <c r="CT29" s="403"/>
      <c r="CU29" s="403"/>
      <c r="CV29" s="403"/>
      <c r="CW29" s="403"/>
      <c r="CX29" s="403"/>
      <c r="CY29" s="404"/>
      <c r="CZ29" s="374">
        <v>14.2</v>
      </c>
      <c r="DA29" s="405"/>
      <c r="DB29" s="405"/>
      <c r="DC29" s="406"/>
      <c r="DD29" s="381">
        <v>4356705</v>
      </c>
      <c r="DE29" s="403"/>
      <c r="DF29" s="403"/>
      <c r="DG29" s="403"/>
      <c r="DH29" s="403"/>
      <c r="DI29" s="403"/>
      <c r="DJ29" s="403"/>
      <c r="DK29" s="404"/>
      <c r="DL29" s="381">
        <v>4356705</v>
      </c>
      <c r="DM29" s="403"/>
      <c r="DN29" s="403"/>
      <c r="DO29" s="403"/>
      <c r="DP29" s="403"/>
      <c r="DQ29" s="403"/>
      <c r="DR29" s="403"/>
      <c r="DS29" s="403"/>
      <c r="DT29" s="403"/>
      <c r="DU29" s="403"/>
      <c r="DV29" s="404"/>
      <c r="DW29" s="374">
        <v>25.6</v>
      </c>
      <c r="DX29" s="405"/>
      <c r="DY29" s="405"/>
      <c r="DZ29" s="405"/>
      <c r="EA29" s="405"/>
      <c r="EB29" s="405"/>
      <c r="EC29" s="407"/>
    </row>
    <row r="30" spans="2:133" ht="11.25" customHeight="1" x14ac:dyDescent="0.15">
      <c r="B30" s="371" t="s">
        <v>244</v>
      </c>
      <c r="C30" s="372"/>
      <c r="D30" s="372"/>
      <c r="E30" s="372"/>
      <c r="F30" s="372"/>
      <c r="G30" s="372"/>
      <c r="H30" s="372"/>
      <c r="I30" s="372"/>
      <c r="J30" s="372"/>
      <c r="K30" s="372"/>
      <c r="L30" s="372"/>
      <c r="M30" s="372"/>
      <c r="N30" s="372"/>
      <c r="O30" s="372"/>
      <c r="P30" s="372"/>
      <c r="Q30" s="373"/>
      <c r="R30" s="364">
        <v>110686</v>
      </c>
      <c r="S30" s="365"/>
      <c r="T30" s="365"/>
      <c r="U30" s="365"/>
      <c r="V30" s="365"/>
      <c r="W30" s="365"/>
      <c r="X30" s="365"/>
      <c r="Y30" s="366"/>
      <c r="Z30" s="367">
        <v>0.3</v>
      </c>
      <c r="AA30" s="367"/>
      <c r="AB30" s="367"/>
      <c r="AC30" s="367"/>
      <c r="AD30" s="368" t="s">
        <v>68</v>
      </c>
      <c r="AE30" s="368"/>
      <c r="AF30" s="368"/>
      <c r="AG30" s="368"/>
      <c r="AH30" s="368"/>
      <c r="AI30" s="368"/>
      <c r="AJ30" s="368"/>
      <c r="AK30" s="368"/>
      <c r="AL30" s="374" t="s">
        <v>68</v>
      </c>
      <c r="AM30" s="375"/>
      <c r="AN30" s="375"/>
      <c r="AO30" s="376"/>
      <c r="AP30" s="346" t="s">
        <v>161</v>
      </c>
      <c r="AQ30" s="347"/>
      <c r="AR30" s="347"/>
      <c r="AS30" s="347"/>
      <c r="AT30" s="347"/>
      <c r="AU30" s="347"/>
      <c r="AV30" s="347"/>
      <c r="AW30" s="347"/>
      <c r="AX30" s="347"/>
      <c r="AY30" s="347"/>
      <c r="AZ30" s="347"/>
      <c r="BA30" s="347"/>
      <c r="BB30" s="347"/>
      <c r="BC30" s="347"/>
      <c r="BD30" s="347"/>
      <c r="BE30" s="347"/>
      <c r="BF30" s="348"/>
      <c r="BG30" s="346" t="s">
        <v>245</v>
      </c>
      <c r="BH30" s="414"/>
      <c r="BI30" s="414"/>
      <c r="BJ30" s="414"/>
      <c r="BK30" s="414"/>
      <c r="BL30" s="414"/>
      <c r="BM30" s="414"/>
      <c r="BN30" s="414"/>
      <c r="BO30" s="414"/>
      <c r="BP30" s="414"/>
      <c r="BQ30" s="415"/>
      <c r="BR30" s="346" t="s">
        <v>246</v>
      </c>
      <c r="BS30" s="414"/>
      <c r="BT30" s="414"/>
      <c r="BU30" s="414"/>
      <c r="BV30" s="414"/>
      <c r="BW30" s="414"/>
      <c r="BX30" s="414"/>
      <c r="BY30" s="414"/>
      <c r="BZ30" s="414"/>
      <c r="CA30" s="414"/>
      <c r="CB30" s="415"/>
      <c r="CD30" s="416"/>
      <c r="CE30" s="417"/>
      <c r="CF30" s="383" t="s">
        <v>247</v>
      </c>
      <c r="CG30" s="384"/>
      <c r="CH30" s="384"/>
      <c r="CI30" s="384"/>
      <c r="CJ30" s="384"/>
      <c r="CK30" s="384"/>
      <c r="CL30" s="384"/>
      <c r="CM30" s="384"/>
      <c r="CN30" s="384"/>
      <c r="CO30" s="384"/>
      <c r="CP30" s="384"/>
      <c r="CQ30" s="385"/>
      <c r="CR30" s="364">
        <v>4364858</v>
      </c>
      <c r="CS30" s="365"/>
      <c r="CT30" s="365"/>
      <c r="CU30" s="365"/>
      <c r="CV30" s="365"/>
      <c r="CW30" s="365"/>
      <c r="CX30" s="365"/>
      <c r="CY30" s="366"/>
      <c r="CZ30" s="374">
        <v>13.6</v>
      </c>
      <c r="DA30" s="405"/>
      <c r="DB30" s="405"/>
      <c r="DC30" s="406"/>
      <c r="DD30" s="381">
        <v>4193424</v>
      </c>
      <c r="DE30" s="365"/>
      <c r="DF30" s="365"/>
      <c r="DG30" s="365"/>
      <c r="DH30" s="365"/>
      <c r="DI30" s="365"/>
      <c r="DJ30" s="365"/>
      <c r="DK30" s="366"/>
      <c r="DL30" s="381">
        <v>4193424</v>
      </c>
      <c r="DM30" s="365"/>
      <c r="DN30" s="365"/>
      <c r="DO30" s="365"/>
      <c r="DP30" s="365"/>
      <c r="DQ30" s="365"/>
      <c r="DR30" s="365"/>
      <c r="DS30" s="365"/>
      <c r="DT30" s="365"/>
      <c r="DU30" s="365"/>
      <c r="DV30" s="366"/>
      <c r="DW30" s="374">
        <v>24.7</v>
      </c>
      <c r="DX30" s="405"/>
      <c r="DY30" s="405"/>
      <c r="DZ30" s="405"/>
      <c r="EA30" s="405"/>
      <c r="EB30" s="405"/>
      <c r="EC30" s="407"/>
    </row>
    <row r="31" spans="2:133" ht="11.25" customHeight="1" x14ac:dyDescent="0.15">
      <c r="B31" s="371" t="s">
        <v>248</v>
      </c>
      <c r="C31" s="372"/>
      <c r="D31" s="372"/>
      <c r="E31" s="372"/>
      <c r="F31" s="372"/>
      <c r="G31" s="372"/>
      <c r="H31" s="372"/>
      <c r="I31" s="372"/>
      <c r="J31" s="372"/>
      <c r="K31" s="372"/>
      <c r="L31" s="372"/>
      <c r="M31" s="372"/>
      <c r="N31" s="372"/>
      <c r="O31" s="372"/>
      <c r="P31" s="372"/>
      <c r="Q31" s="373"/>
      <c r="R31" s="364">
        <v>4384919</v>
      </c>
      <c r="S31" s="365"/>
      <c r="T31" s="365"/>
      <c r="U31" s="365"/>
      <c r="V31" s="365"/>
      <c r="W31" s="365"/>
      <c r="X31" s="365"/>
      <c r="Y31" s="366"/>
      <c r="Z31" s="367">
        <v>13.2</v>
      </c>
      <c r="AA31" s="367"/>
      <c r="AB31" s="367"/>
      <c r="AC31" s="367"/>
      <c r="AD31" s="368" t="s">
        <v>68</v>
      </c>
      <c r="AE31" s="368"/>
      <c r="AF31" s="368"/>
      <c r="AG31" s="368"/>
      <c r="AH31" s="368"/>
      <c r="AI31" s="368"/>
      <c r="AJ31" s="368"/>
      <c r="AK31" s="368"/>
      <c r="AL31" s="374" t="s">
        <v>68</v>
      </c>
      <c r="AM31" s="375"/>
      <c r="AN31" s="375"/>
      <c r="AO31" s="376"/>
      <c r="AP31" s="418" t="s">
        <v>249</v>
      </c>
      <c r="AQ31" s="419"/>
      <c r="AR31" s="419"/>
      <c r="AS31" s="419"/>
      <c r="AT31" s="420" t="s">
        <v>250</v>
      </c>
      <c r="AU31" s="421"/>
      <c r="AV31" s="421"/>
      <c r="AW31" s="421"/>
      <c r="AX31" s="353" t="s">
        <v>126</v>
      </c>
      <c r="AY31" s="354"/>
      <c r="AZ31" s="354"/>
      <c r="BA31" s="354"/>
      <c r="BB31" s="354"/>
      <c r="BC31" s="354"/>
      <c r="BD31" s="354"/>
      <c r="BE31" s="354"/>
      <c r="BF31" s="355"/>
      <c r="BG31" s="422">
        <v>97.8</v>
      </c>
      <c r="BH31" s="423"/>
      <c r="BI31" s="423"/>
      <c r="BJ31" s="423"/>
      <c r="BK31" s="423"/>
      <c r="BL31" s="423"/>
      <c r="BM31" s="362">
        <v>88.4</v>
      </c>
      <c r="BN31" s="423"/>
      <c r="BO31" s="423"/>
      <c r="BP31" s="423"/>
      <c r="BQ31" s="424"/>
      <c r="BR31" s="422">
        <v>98.1</v>
      </c>
      <c r="BS31" s="423"/>
      <c r="BT31" s="423"/>
      <c r="BU31" s="423"/>
      <c r="BV31" s="423"/>
      <c r="BW31" s="423"/>
      <c r="BX31" s="362">
        <v>87.6</v>
      </c>
      <c r="BY31" s="423"/>
      <c r="BZ31" s="423"/>
      <c r="CA31" s="423"/>
      <c r="CB31" s="424"/>
      <c r="CD31" s="416"/>
      <c r="CE31" s="417"/>
      <c r="CF31" s="383" t="s">
        <v>251</v>
      </c>
      <c r="CG31" s="384"/>
      <c r="CH31" s="384"/>
      <c r="CI31" s="384"/>
      <c r="CJ31" s="384"/>
      <c r="CK31" s="384"/>
      <c r="CL31" s="384"/>
      <c r="CM31" s="384"/>
      <c r="CN31" s="384"/>
      <c r="CO31" s="384"/>
      <c r="CP31" s="384"/>
      <c r="CQ31" s="385"/>
      <c r="CR31" s="364">
        <v>179513</v>
      </c>
      <c r="CS31" s="403"/>
      <c r="CT31" s="403"/>
      <c r="CU31" s="403"/>
      <c r="CV31" s="403"/>
      <c r="CW31" s="403"/>
      <c r="CX31" s="403"/>
      <c r="CY31" s="404"/>
      <c r="CZ31" s="374">
        <v>0.6</v>
      </c>
      <c r="DA31" s="405"/>
      <c r="DB31" s="405"/>
      <c r="DC31" s="406"/>
      <c r="DD31" s="381">
        <v>163281</v>
      </c>
      <c r="DE31" s="403"/>
      <c r="DF31" s="403"/>
      <c r="DG31" s="403"/>
      <c r="DH31" s="403"/>
      <c r="DI31" s="403"/>
      <c r="DJ31" s="403"/>
      <c r="DK31" s="404"/>
      <c r="DL31" s="381">
        <v>163281</v>
      </c>
      <c r="DM31" s="403"/>
      <c r="DN31" s="403"/>
      <c r="DO31" s="403"/>
      <c r="DP31" s="403"/>
      <c r="DQ31" s="403"/>
      <c r="DR31" s="403"/>
      <c r="DS31" s="403"/>
      <c r="DT31" s="403"/>
      <c r="DU31" s="403"/>
      <c r="DV31" s="404"/>
      <c r="DW31" s="374">
        <v>1</v>
      </c>
      <c r="DX31" s="405"/>
      <c r="DY31" s="405"/>
      <c r="DZ31" s="405"/>
      <c r="EA31" s="405"/>
      <c r="EB31" s="405"/>
      <c r="EC31" s="407"/>
    </row>
    <row r="32" spans="2:133" ht="11.25" customHeight="1" x14ac:dyDescent="0.15">
      <c r="B32" s="425" t="s">
        <v>252</v>
      </c>
      <c r="C32" s="426"/>
      <c r="D32" s="426"/>
      <c r="E32" s="426"/>
      <c r="F32" s="426"/>
      <c r="G32" s="426"/>
      <c r="H32" s="426"/>
      <c r="I32" s="426"/>
      <c r="J32" s="426"/>
      <c r="K32" s="426"/>
      <c r="L32" s="426"/>
      <c r="M32" s="426"/>
      <c r="N32" s="426"/>
      <c r="O32" s="426"/>
      <c r="P32" s="426"/>
      <c r="Q32" s="427"/>
      <c r="R32" s="364">
        <v>11928</v>
      </c>
      <c r="S32" s="365"/>
      <c r="T32" s="365"/>
      <c r="U32" s="365"/>
      <c r="V32" s="365"/>
      <c r="W32" s="365"/>
      <c r="X32" s="365"/>
      <c r="Y32" s="366"/>
      <c r="Z32" s="367">
        <v>0</v>
      </c>
      <c r="AA32" s="367"/>
      <c r="AB32" s="367"/>
      <c r="AC32" s="367"/>
      <c r="AD32" s="368">
        <v>11928</v>
      </c>
      <c r="AE32" s="368"/>
      <c r="AF32" s="368"/>
      <c r="AG32" s="368"/>
      <c r="AH32" s="368"/>
      <c r="AI32" s="368"/>
      <c r="AJ32" s="368"/>
      <c r="AK32" s="368"/>
      <c r="AL32" s="374">
        <v>0.1</v>
      </c>
      <c r="AM32" s="375"/>
      <c r="AN32" s="375"/>
      <c r="AO32" s="376"/>
      <c r="AP32" s="428"/>
      <c r="AQ32" s="429"/>
      <c r="AR32" s="429"/>
      <c r="AS32" s="429"/>
      <c r="AT32" s="430"/>
      <c r="AU32" s="370" t="s">
        <v>253</v>
      </c>
      <c r="AV32" s="370"/>
      <c r="AW32" s="370"/>
      <c r="AX32" s="371" t="s">
        <v>254</v>
      </c>
      <c r="AY32" s="372"/>
      <c r="AZ32" s="372"/>
      <c r="BA32" s="372"/>
      <c r="BB32" s="372"/>
      <c r="BC32" s="372"/>
      <c r="BD32" s="372"/>
      <c r="BE32" s="372"/>
      <c r="BF32" s="373"/>
      <c r="BG32" s="431">
        <v>97.9</v>
      </c>
      <c r="BH32" s="403"/>
      <c r="BI32" s="403"/>
      <c r="BJ32" s="403"/>
      <c r="BK32" s="403"/>
      <c r="BL32" s="403"/>
      <c r="BM32" s="375">
        <v>90.2</v>
      </c>
      <c r="BN32" s="432"/>
      <c r="BO32" s="432"/>
      <c r="BP32" s="432"/>
      <c r="BQ32" s="433"/>
      <c r="BR32" s="431">
        <v>98.1</v>
      </c>
      <c r="BS32" s="403"/>
      <c r="BT32" s="403"/>
      <c r="BU32" s="403"/>
      <c r="BV32" s="403"/>
      <c r="BW32" s="403"/>
      <c r="BX32" s="375">
        <v>89.7</v>
      </c>
      <c r="BY32" s="432"/>
      <c r="BZ32" s="432"/>
      <c r="CA32" s="432"/>
      <c r="CB32" s="433"/>
      <c r="CD32" s="434"/>
      <c r="CE32" s="435"/>
      <c r="CF32" s="383" t="s">
        <v>255</v>
      </c>
      <c r="CG32" s="384"/>
      <c r="CH32" s="384"/>
      <c r="CI32" s="384"/>
      <c r="CJ32" s="384"/>
      <c r="CK32" s="384"/>
      <c r="CL32" s="384"/>
      <c r="CM32" s="384"/>
      <c r="CN32" s="384"/>
      <c r="CO32" s="384"/>
      <c r="CP32" s="384"/>
      <c r="CQ32" s="385"/>
      <c r="CR32" s="364">
        <v>918</v>
      </c>
      <c r="CS32" s="365"/>
      <c r="CT32" s="365"/>
      <c r="CU32" s="365"/>
      <c r="CV32" s="365"/>
      <c r="CW32" s="365"/>
      <c r="CX32" s="365"/>
      <c r="CY32" s="366"/>
      <c r="CZ32" s="374">
        <v>0</v>
      </c>
      <c r="DA32" s="405"/>
      <c r="DB32" s="405"/>
      <c r="DC32" s="406"/>
      <c r="DD32" s="381">
        <v>918</v>
      </c>
      <c r="DE32" s="365"/>
      <c r="DF32" s="365"/>
      <c r="DG32" s="365"/>
      <c r="DH32" s="365"/>
      <c r="DI32" s="365"/>
      <c r="DJ32" s="365"/>
      <c r="DK32" s="366"/>
      <c r="DL32" s="381">
        <v>918</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256</v>
      </c>
      <c r="C33" s="372"/>
      <c r="D33" s="372"/>
      <c r="E33" s="372"/>
      <c r="F33" s="372"/>
      <c r="G33" s="372"/>
      <c r="H33" s="372"/>
      <c r="I33" s="372"/>
      <c r="J33" s="372"/>
      <c r="K33" s="372"/>
      <c r="L33" s="372"/>
      <c r="M33" s="372"/>
      <c r="N33" s="372"/>
      <c r="O33" s="372"/>
      <c r="P33" s="372"/>
      <c r="Q33" s="373"/>
      <c r="R33" s="364">
        <v>3136027</v>
      </c>
      <c r="S33" s="365"/>
      <c r="T33" s="365"/>
      <c r="U33" s="365"/>
      <c r="V33" s="365"/>
      <c r="W33" s="365"/>
      <c r="X33" s="365"/>
      <c r="Y33" s="366"/>
      <c r="Z33" s="367">
        <v>9.4</v>
      </c>
      <c r="AA33" s="367"/>
      <c r="AB33" s="367"/>
      <c r="AC33" s="367"/>
      <c r="AD33" s="368" t="s">
        <v>68</v>
      </c>
      <c r="AE33" s="368"/>
      <c r="AF33" s="368"/>
      <c r="AG33" s="368"/>
      <c r="AH33" s="368"/>
      <c r="AI33" s="368"/>
      <c r="AJ33" s="368"/>
      <c r="AK33" s="368"/>
      <c r="AL33" s="374" t="s">
        <v>68</v>
      </c>
      <c r="AM33" s="375"/>
      <c r="AN33" s="375"/>
      <c r="AO33" s="376"/>
      <c r="AP33" s="436"/>
      <c r="AQ33" s="437"/>
      <c r="AR33" s="437"/>
      <c r="AS33" s="437"/>
      <c r="AT33" s="438"/>
      <c r="AU33" s="439"/>
      <c r="AV33" s="439"/>
      <c r="AW33" s="439"/>
      <c r="AX33" s="409" t="s">
        <v>257</v>
      </c>
      <c r="AY33" s="410"/>
      <c r="AZ33" s="410"/>
      <c r="BA33" s="410"/>
      <c r="BB33" s="410"/>
      <c r="BC33" s="410"/>
      <c r="BD33" s="410"/>
      <c r="BE33" s="410"/>
      <c r="BF33" s="411"/>
      <c r="BG33" s="440">
        <v>97.2</v>
      </c>
      <c r="BH33" s="441"/>
      <c r="BI33" s="441"/>
      <c r="BJ33" s="441"/>
      <c r="BK33" s="441"/>
      <c r="BL33" s="441"/>
      <c r="BM33" s="442">
        <v>83.7</v>
      </c>
      <c r="BN33" s="441"/>
      <c r="BO33" s="441"/>
      <c r="BP33" s="441"/>
      <c r="BQ33" s="443"/>
      <c r="BR33" s="440">
        <v>97.7</v>
      </c>
      <c r="BS33" s="441"/>
      <c r="BT33" s="441"/>
      <c r="BU33" s="441"/>
      <c r="BV33" s="441"/>
      <c r="BW33" s="441"/>
      <c r="BX33" s="442">
        <v>82.3</v>
      </c>
      <c r="BY33" s="441"/>
      <c r="BZ33" s="441"/>
      <c r="CA33" s="441"/>
      <c r="CB33" s="443"/>
      <c r="CD33" s="383" t="s">
        <v>258</v>
      </c>
      <c r="CE33" s="384"/>
      <c r="CF33" s="384"/>
      <c r="CG33" s="384"/>
      <c r="CH33" s="384"/>
      <c r="CI33" s="384"/>
      <c r="CJ33" s="384"/>
      <c r="CK33" s="384"/>
      <c r="CL33" s="384"/>
      <c r="CM33" s="384"/>
      <c r="CN33" s="384"/>
      <c r="CO33" s="384"/>
      <c r="CP33" s="384"/>
      <c r="CQ33" s="385"/>
      <c r="CR33" s="364">
        <v>11363620</v>
      </c>
      <c r="CS33" s="403"/>
      <c r="CT33" s="403"/>
      <c r="CU33" s="403"/>
      <c r="CV33" s="403"/>
      <c r="CW33" s="403"/>
      <c r="CX33" s="403"/>
      <c r="CY33" s="404"/>
      <c r="CZ33" s="374">
        <v>35.4</v>
      </c>
      <c r="DA33" s="405"/>
      <c r="DB33" s="405"/>
      <c r="DC33" s="406"/>
      <c r="DD33" s="381">
        <v>7565577</v>
      </c>
      <c r="DE33" s="403"/>
      <c r="DF33" s="403"/>
      <c r="DG33" s="403"/>
      <c r="DH33" s="403"/>
      <c r="DI33" s="403"/>
      <c r="DJ33" s="403"/>
      <c r="DK33" s="404"/>
      <c r="DL33" s="381">
        <v>5321476</v>
      </c>
      <c r="DM33" s="403"/>
      <c r="DN33" s="403"/>
      <c r="DO33" s="403"/>
      <c r="DP33" s="403"/>
      <c r="DQ33" s="403"/>
      <c r="DR33" s="403"/>
      <c r="DS33" s="403"/>
      <c r="DT33" s="403"/>
      <c r="DU33" s="403"/>
      <c r="DV33" s="404"/>
      <c r="DW33" s="374">
        <v>31.3</v>
      </c>
      <c r="DX33" s="405"/>
      <c r="DY33" s="405"/>
      <c r="DZ33" s="405"/>
      <c r="EA33" s="405"/>
      <c r="EB33" s="405"/>
      <c r="EC33" s="407"/>
    </row>
    <row r="34" spans="2:133" ht="11.25" customHeight="1" x14ac:dyDescent="0.15">
      <c r="B34" s="371" t="s">
        <v>259</v>
      </c>
      <c r="C34" s="372"/>
      <c r="D34" s="372"/>
      <c r="E34" s="372"/>
      <c r="F34" s="372"/>
      <c r="G34" s="372"/>
      <c r="H34" s="372"/>
      <c r="I34" s="372"/>
      <c r="J34" s="372"/>
      <c r="K34" s="372"/>
      <c r="L34" s="372"/>
      <c r="M34" s="372"/>
      <c r="N34" s="372"/>
      <c r="O34" s="372"/>
      <c r="P34" s="372"/>
      <c r="Q34" s="373"/>
      <c r="R34" s="364">
        <v>263446</v>
      </c>
      <c r="S34" s="365"/>
      <c r="T34" s="365"/>
      <c r="U34" s="365"/>
      <c r="V34" s="365"/>
      <c r="W34" s="365"/>
      <c r="X34" s="365"/>
      <c r="Y34" s="366"/>
      <c r="Z34" s="367">
        <v>0.8</v>
      </c>
      <c r="AA34" s="367"/>
      <c r="AB34" s="367"/>
      <c r="AC34" s="367"/>
      <c r="AD34" s="368">
        <v>31996</v>
      </c>
      <c r="AE34" s="368"/>
      <c r="AF34" s="368"/>
      <c r="AG34" s="368"/>
      <c r="AH34" s="368"/>
      <c r="AI34" s="368"/>
      <c r="AJ34" s="368"/>
      <c r="AK34" s="368"/>
      <c r="AL34" s="374">
        <v>0.2</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260</v>
      </c>
      <c r="CE34" s="384"/>
      <c r="CF34" s="384"/>
      <c r="CG34" s="384"/>
      <c r="CH34" s="384"/>
      <c r="CI34" s="384"/>
      <c r="CJ34" s="384"/>
      <c r="CK34" s="384"/>
      <c r="CL34" s="384"/>
      <c r="CM34" s="384"/>
      <c r="CN34" s="384"/>
      <c r="CO34" s="384"/>
      <c r="CP34" s="384"/>
      <c r="CQ34" s="385"/>
      <c r="CR34" s="364">
        <v>4821513</v>
      </c>
      <c r="CS34" s="365"/>
      <c r="CT34" s="365"/>
      <c r="CU34" s="365"/>
      <c r="CV34" s="365"/>
      <c r="CW34" s="365"/>
      <c r="CX34" s="365"/>
      <c r="CY34" s="366"/>
      <c r="CZ34" s="374">
        <v>15</v>
      </c>
      <c r="DA34" s="405"/>
      <c r="DB34" s="405"/>
      <c r="DC34" s="406"/>
      <c r="DD34" s="381">
        <v>3427244</v>
      </c>
      <c r="DE34" s="365"/>
      <c r="DF34" s="365"/>
      <c r="DG34" s="365"/>
      <c r="DH34" s="365"/>
      <c r="DI34" s="365"/>
      <c r="DJ34" s="365"/>
      <c r="DK34" s="366"/>
      <c r="DL34" s="381">
        <v>2735772</v>
      </c>
      <c r="DM34" s="365"/>
      <c r="DN34" s="365"/>
      <c r="DO34" s="365"/>
      <c r="DP34" s="365"/>
      <c r="DQ34" s="365"/>
      <c r="DR34" s="365"/>
      <c r="DS34" s="365"/>
      <c r="DT34" s="365"/>
      <c r="DU34" s="365"/>
      <c r="DV34" s="366"/>
      <c r="DW34" s="374">
        <v>16.100000000000001</v>
      </c>
      <c r="DX34" s="405"/>
      <c r="DY34" s="405"/>
      <c r="DZ34" s="405"/>
      <c r="EA34" s="405"/>
      <c r="EB34" s="405"/>
      <c r="EC34" s="407"/>
    </row>
    <row r="35" spans="2:133" ht="11.25" customHeight="1" x14ac:dyDescent="0.15">
      <c r="B35" s="371" t="s">
        <v>261</v>
      </c>
      <c r="C35" s="372"/>
      <c r="D35" s="372"/>
      <c r="E35" s="372"/>
      <c r="F35" s="372"/>
      <c r="G35" s="372"/>
      <c r="H35" s="372"/>
      <c r="I35" s="372"/>
      <c r="J35" s="372"/>
      <c r="K35" s="372"/>
      <c r="L35" s="372"/>
      <c r="M35" s="372"/>
      <c r="N35" s="372"/>
      <c r="O35" s="372"/>
      <c r="P35" s="372"/>
      <c r="Q35" s="373"/>
      <c r="R35" s="364">
        <v>228905</v>
      </c>
      <c r="S35" s="365"/>
      <c r="T35" s="365"/>
      <c r="U35" s="365"/>
      <c r="V35" s="365"/>
      <c r="W35" s="365"/>
      <c r="X35" s="365"/>
      <c r="Y35" s="366"/>
      <c r="Z35" s="367">
        <v>0.7</v>
      </c>
      <c r="AA35" s="367"/>
      <c r="AB35" s="367"/>
      <c r="AC35" s="367"/>
      <c r="AD35" s="368" t="s">
        <v>68</v>
      </c>
      <c r="AE35" s="368"/>
      <c r="AF35" s="368"/>
      <c r="AG35" s="368"/>
      <c r="AH35" s="368"/>
      <c r="AI35" s="368"/>
      <c r="AJ35" s="368"/>
      <c r="AK35" s="368"/>
      <c r="AL35" s="374" t="s">
        <v>68</v>
      </c>
      <c r="AM35" s="375"/>
      <c r="AN35" s="375"/>
      <c r="AO35" s="376"/>
      <c r="AP35" s="446"/>
      <c r="AQ35" s="346" t="s">
        <v>262</v>
      </c>
      <c r="AR35" s="347"/>
      <c r="AS35" s="347"/>
      <c r="AT35" s="347"/>
      <c r="AU35" s="347"/>
      <c r="AV35" s="347"/>
      <c r="AW35" s="347"/>
      <c r="AX35" s="347"/>
      <c r="AY35" s="347"/>
      <c r="AZ35" s="347"/>
      <c r="BA35" s="347"/>
      <c r="BB35" s="347"/>
      <c r="BC35" s="347"/>
      <c r="BD35" s="347"/>
      <c r="BE35" s="347"/>
      <c r="BF35" s="348"/>
      <c r="BG35" s="346" t="s">
        <v>263</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264</v>
      </c>
      <c r="CE35" s="384"/>
      <c r="CF35" s="384"/>
      <c r="CG35" s="384"/>
      <c r="CH35" s="384"/>
      <c r="CI35" s="384"/>
      <c r="CJ35" s="384"/>
      <c r="CK35" s="384"/>
      <c r="CL35" s="384"/>
      <c r="CM35" s="384"/>
      <c r="CN35" s="384"/>
      <c r="CO35" s="384"/>
      <c r="CP35" s="384"/>
      <c r="CQ35" s="385"/>
      <c r="CR35" s="364">
        <v>165289</v>
      </c>
      <c r="CS35" s="403"/>
      <c r="CT35" s="403"/>
      <c r="CU35" s="403"/>
      <c r="CV35" s="403"/>
      <c r="CW35" s="403"/>
      <c r="CX35" s="403"/>
      <c r="CY35" s="404"/>
      <c r="CZ35" s="374">
        <v>0.5</v>
      </c>
      <c r="DA35" s="405"/>
      <c r="DB35" s="405"/>
      <c r="DC35" s="406"/>
      <c r="DD35" s="381">
        <v>143751</v>
      </c>
      <c r="DE35" s="403"/>
      <c r="DF35" s="403"/>
      <c r="DG35" s="403"/>
      <c r="DH35" s="403"/>
      <c r="DI35" s="403"/>
      <c r="DJ35" s="403"/>
      <c r="DK35" s="404"/>
      <c r="DL35" s="381">
        <v>143751</v>
      </c>
      <c r="DM35" s="403"/>
      <c r="DN35" s="403"/>
      <c r="DO35" s="403"/>
      <c r="DP35" s="403"/>
      <c r="DQ35" s="403"/>
      <c r="DR35" s="403"/>
      <c r="DS35" s="403"/>
      <c r="DT35" s="403"/>
      <c r="DU35" s="403"/>
      <c r="DV35" s="404"/>
      <c r="DW35" s="374">
        <v>0.8</v>
      </c>
      <c r="DX35" s="405"/>
      <c r="DY35" s="405"/>
      <c r="DZ35" s="405"/>
      <c r="EA35" s="405"/>
      <c r="EB35" s="405"/>
      <c r="EC35" s="407"/>
    </row>
    <row r="36" spans="2:133" ht="11.25" customHeight="1" x14ac:dyDescent="0.15">
      <c r="B36" s="371" t="s">
        <v>265</v>
      </c>
      <c r="C36" s="372"/>
      <c r="D36" s="372"/>
      <c r="E36" s="372"/>
      <c r="F36" s="372"/>
      <c r="G36" s="372"/>
      <c r="H36" s="372"/>
      <c r="I36" s="372"/>
      <c r="J36" s="372"/>
      <c r="K36" s="372"/>
      <c r="L36" s="372"/>
      <c r="M36" s="372"/>
      <c r="N36" s="372"/>
      <c r="O36" s="372"/>
      <c r="P36" s="372"/>
      <c r="Q36" s="373"/>
      <c r="R36" s="364">
        <v>675477</v>
      </c>
      <c r="S36" s="365"/>
      <c r="T36" s="365"/>
      <c r="U36" s="365"/>
      <c r="V36" s="365"/>
      <c r="W36" s="365"/>
      <c r="X36" s="365"/>
      <c r="Y36" s="366"/>
      <c r="Z36" s="367">
        <v>2</v>
      </c>
      <c r="AA36" s="367"/>
      <c r="AB36" s="367"/>
      <c r="AC36" s="367"/>
      <c r="AD36" s="368" t="s">
        <v>68</v>
      </c>
      <c r="AE36" s="368"/>
      <c r="AF36" s="368"/>
      <c r="AG36" s="368"/>
      <c r="AH36" s="368"/>
      <c r="AI36" s="368"/>
      <c r="AJ36" s="368"/>
      <c r="AK36" s="368"/>
      <c r="AL36" s="374" t="s">
        <v>68</v>
      </c>
      <c r="AM36" s="375"/>
      <c r="AN36" s="375"/>
      <c r="AO36" s="376"/>
      <c r="AP36" s="446"/>
      <c r="AQ36" s="447" t="s">
        <v>266</v>
      </c>
      <c r="AR36" s="448"/>
      <c r="AS36" s="448"/>
      <c r="AT36" s="448"/>
      <c r="AU36" s="448"/>
      <c r="AV36" s="448"/>
      <c r="AW36" s="448"/>
      <c r="AX36" s="448"/>
      <c r="AY36" s="449"/>
      <c r="AZ36" s="356">
        <v>2874259</v>
      </c>
      <c r="BA36" s="357"/>
      <c r="BB36" s="357"/>
      <c r="BC36" s="357"/>
      <c r="BD36" s="357"/>
      <c r="BE36" s="357"/>
      <c r="BF36" s="450"/>
      <c r="BG36" s="377" t="s">
        <v>267</v>
      </c>
      <c r="BH36" s="378"/>
      <c r="BI36" s="378"/>
      <c r="BJ36" s="378"/>
      <c r="BK36" s="378"/>
      <c r="BL36" s="378"/>
      <c r="BM36" s="378"/>
      <c r="BN36" s="378"/>
      <c r="BO36" s="378"/>
      <c r="BP36" s="378"/>
      <c r="BQ36" s="378"/>
      <c r="BR36" s="378"/>
      <c r="BS36" s="378"/>
      <c r="BT36" s="378"/>
      <c r="BU36" s="379"/>
      <c r="BV36" s="356">
        <v>11446</v>
      </c>
      <c r="BW36" s="357"/>
      <c r="BX36" s="357"/>
      <c r="BY36" s="357"/>
      <c r="BZ36" s="357"/>
      <c r="CA36" s="357"/>
      <c r="CB36" s="450"/>
      <c r="CD36" s="383" t="s">
        <v>268</v>
      </c>
      <c r="CE36" s="384"/>
      <c r="CF36" s="384"/>
      <c r="CG36" s="384"/>
      <c r="CH36" s="384"/>
      <c r="CI36" s="384"/>
      <c r="CJ36" s="384"/>
      <c r="CK36" s="384"/>
      <c r="CL36" s="384"/>
      <c r="CM36" s="384"/>
      <c r="CN36" s="384"/>
      <c r="CO36" s="384"/>
      <c r="CP36" s="384"/>
      <c r="CQ36" s="385"/>
      <c r="CR36" s="364">
        <v>4194987</v>
      </c>
      <c r="CS36" s="365"/>
      <c r="CT36" s="365"/>
      <c r="CU36" s="365"/>
      <c r="CV36" s="365"/>
      <c r="CW36" s="365"/>
      <c r="CX36" s="365"/>
      <c r="CY36" s="366"/>
      <c r="CZ36" s="374">
        <v>13.1</v>
      </c>
      <c r="DA36" s="405"/>
      <c r="DB36" s="405"/>
      <c r="DC36" s="406"/>
      <c r="DD36" s="381">
        <v>2535384</v>
      </c>
      <c r="DE36" s="365"/>
      <c r="DF36" s="365"/>
      <c r="DG36" s="365"/>
      <c r="DH36" s="365"/>
      <c r="DI36" s="365"/>
      <c r="DJ36" s="365"/>
      <c r="DK36" s="366"/>
      <c r="DL36" s="381">
        <v>1338938</v>
      </c>
      <c r="DM36" s="365"/>
      <c r="DN36" s="365"/>
      <c r="DO36" s="365"/>
      <c r="DP36" s="365"/>
      <c r="DQ36" s="365"/>
      <c r="DR36" s="365"/>
      <c r="DS36" s="365"/>
      <c r="DT36" s="365"/>
      <c r="DU36" s="365"/>
      <c r="DV36" s="366"/>
      <c r="DW36" s="374">
        <v>7.9</v>
      </c>
      <c r="DX36" s="405"/>
      <c r="DY36" s="405"/>
      <c r="DZ36" s="405"/>
      <c r="EA36" s="405"/>
      <c r="EB36" s="405"/>
      <c r="EC36" s="407"/>
    </row>
    <row r="37" spans="2:133" ht="11.25" customHeight="1" x14ac:dyDescent="0.15">
      <c r="B37" s="371" t="s">
        <v>269</v>
      </c>
      <c r="C37" s="372"/>
      <c r="D37" s="372"/>
      <c r="E37" s="372"/>
      <c r="F37" s="372"/>
      <c r="G37" s="372"/>
      <c r="H37" s="372"/>
      <c r="I37" s="372"/>
      <c r="J37" s="372"/>
      <c r="K37" s="372"/>
      <c r="L37" s="372"/>
      <c r="M37" s="372"/>
      <c r="N37" s="372"/>
      <c r="O37" s="372"/>
      <c r="P37" s="372"/>
      <c r="Q37" s="373"/>
      <c r="R37" s="364">
        <v>939045</v>
      </c>
      <c r="S37" s="365"/>
      <c r="T37" s="365"/>
      <c r="U37" s="365"/>
      <c r="V37" s="365"/>
      <c r="W37" s="365"/>
      <c r="X37" s="365"/>
      <c r="Y37" s="366"/>
      <c r="Z37" s="367">
        <v>2.8</v>
      </c>
      <c r="AA37" s="367"/>
      <c r="AB37" s="367"/>
      <c r="AC37" s="367"/>
      <c r="AD37" s="368" t="s">
        <v>68</v>
      </c>
      <c r="AE37" s="368"/>
      <c r="AF37" s="368"/>
      <c r="AG37" s="368"/>
      <c r="AH37" s="368"/>
      <c r="AI37" s="368"/>
      <c r="AJ37" s="368"/>
      <c r="AK37" s="368"/>
      <c r="AL37" s="374" t="s">
        <v>68</v>
      </c>
      <c r="AM37" s="375"/>
      <c r="AN37" s="375"/>
      <c r="AO37" s="376"/>
      <c r="AQ37" s="451" t="s">
        <v>270</v>
      </c>
      <c r="AR37" s="452"/>
      <c r="AS37" s="452"/>
      <c r="AT37" s="452"/>
      <c r="AU37" s="452"/>
      <c r="AV37" s="452"/>
      <c r="AW37" s="452"/>
      <c r="AX37" s="452"/>
      <c r="AY37" s="453"/>
      <c r="AZ37" s="364">
        <v>875487</v>
      </c>
      <c r="BA37" s="365"/>
      <c r="BB37" s="365"/>
      <c r="BC37" s="365"/>
      <c r="BD37" s="403"/>
      <c r="BE37" s="403"/>
      <c r="BF37" s="433"/>
      <c r="BG37" s="383" t="s">
        <v>271</v>
      </c>
      <c r="BH37" s="384"/>
      <c r="BI37" s="384"/>
      <c r="BJ37" s="384"/>
      <c r="BK37" s="384"/>
      <c r="BL37" s="384"/>
      <c r="BM37" s="384"/>
      <c r="BN37" s="384"/>
      <c r="BO37" s="384"/>
      <c r="BP37" s="384"/>
      <c r="BQ37" s="384"/>
      <c r="BR37" s="384"/>
      <c r="BS37" s="384"/>
      <c r="BT37" s="384"/>
      <c r="BU37" s="385"/>
      <c r="BV37" s="364">
        <v>-42490</v>
      </c>
      <c r="BW37" s="365"/>
      <c r="BX37" s="365"/>
      <c r="BY37" s="365"/>
      <c r="BZ37" s="365"/>
      <c r="CA37" s="365"/>
      <c r="CB37" s="382"/>
      <c r="CD37" s="383" t="s">
        <v>272</v>
      </c>
      <c r="CE37" s="384"/>
      <c r="CF37" s="384"/>
      <c r="CG37" s="384"/>
      <c r="CH37" s="384"/>
      <c r="CI37" s="384"/>
      <c r="CJ37" s="384"/>
      <c r="CK37" s="384"/>
      <c r="CL37" s="384"/>
      <c r="CM37" s="384"/>
      <c r="CN37" s="384"/>
      <c r="CO37" s="384"/>
      <c r="CP37" s="384"/>
      <c r="CQ37" s="385"/>
      <c r="CR37" s="364">
        <v>42435</v>
      </c>
      <c r="CS37" s="403"/>
      <c r="CT37" s="403"/>
      <c r="CU37" s="403"/>
      <c r="CV37" s="403"/>
      <c r="CW37" s="403"/>
      <c r="CX37" s="403"/>
      <c r="CY37" s="404"/>
      <c r="CZ37" s="374">
        <v>0.1</v>
      </c>
      <c r="DA37" s="405"/>
      <c r="DB37" s="405"/>
      <c r="DC37" s="406"/>
      <c r="DD37" s="381">
        <v>42435</v>
      </c>
      <c r="DE37" s="403"/>
      <c r="DF37" s="403"/>
      <c r="DG37" s="403"/>
      <c r="DH37" s="403"/>
      <c r="DI37" s="403"/>
      <c r="DJ37" s="403"/>
      <c r="DK37" s="404"/>
      <c r="DL37" s="381">
        <v>38144</v>
      </c>
      <c r="DM37" s="403"/>
      <c r="DN37" s="403"/>
      <c r="DO37" s="403"/>
      <c r="DP37" s="403"/>
      <c r="DQ37" s="403"/>
      <c r="DR37" s="403"/>
      <c r="DS37" s="403"/>
      <c r="DT37" s="403"/>
      <c r="DU37" s="403"/>
      <c r="DV37" s="404"/>
      <c r="DW37" s="374">
        <v>0.2</v>
      </c>
      <c r="DX37" s="405"/>
      <c r="DY37" s="405"/>
      <c r="DZ37" s="405"/>
      <c r="EA37" s="405"/>
      <c r="EB37" s="405"/>
      <c r="EC37" s="407"/>
    </row>
    <row r="38" spans="2:133" ht="11.25" customHeight="1" x14ac:dyDescent="0.15">
      <c r="B38" s="371" t="s">
        <v>273</v>
      </c>
      <c r="C38" s="372"/>
      <c r="D38" s="372"/>
      <c r="E38" s="372"/>
      <c r="F38" s="372"/>
      <c r="G38" s="372"/>
      <c r="H38" s="372"/>
      <c r="I38" s="372"/>
      <c r="J38" s="372"/>
      <c r="K38" s="372"/>
      <c r="L38" s="372"/>
      <c r="M38" s="372"/>
      <c r="N38" s="372"/>
      <c r="O38" s="372"/>
      <c r="P38" s="372"/>
      <c r="Q38" s="373"/>
      <c r="R38" s="364">
        <v>761944</v>
      </c>
      <c r="S38" s="365"/>
      <c r="T38" s="365"/>
      <c r="U38" s="365"/>
      <c r="V38" s="365"/>
      <c r="W38" s="365"/>
      <c r="X38" s="365"/>
      <c r="Y38" s="366"/>
      <c r="Z38" s="367">
        <v>2.2999999999999998</v>
      </c>
      <c r="AA38" s="367"/>
      <c r="AB38" s="367"/>
      <c r="AC38" s="367"/>
      <c r="AD38" s="368">
        <v>109</v>
      </c>
      <c r="AE38" s="368"/>
      <c r="AF38" s="368"/>
      <c r="AG38" s="368"/>
      <c r="AH38" s="368"/>
      <c r="AI38" s="368"/>
      <c r="AJ38" s="368"/>
      <c r="AK38" s="368"/>
      <c r="AL38" s="374">
        <v>0</v>
      </c>
      <c r="AM38" s="375"/>
      <c r="AN38" s="375"/>
      <c r="AO38" s="376"/>
      <c r="AQ38" s="451" t="s">
        <v>274</v>
      </c>
      <c r="AR38" s="452"/>
      <c r="AS38" s="452"/>
      <c r="AT38" s="452"/>
      <c r="AU38" s="452"/>
      <c r="AV38" s="452"/>
      <c r="AW38" s="452"/>
      <c r="AX38" s="452"/>
      <c r="AY38" s="453"/>
      <c r="AZ38" s="364">
        <v>381473</v>
      </c>
      <c r="BA38" s="365"/>
      <c r="BB38" s="365"/>
      <c r="BC38" s="365"/>
      <c r="BD38" s="403"/>
      <c r="BE38" s="403"/>
      <c r="BF38" s="433"/>
      <c r="BG38" s="383" t="s">
        <v>275</v>
      </c>
      <c r="BH38" s="384"/>
      <c r="BI38" s="384"/>
      <c r="BJ38" s="384"/>
      <c r="BK38" s="384"/>
      <c r="BL38" s="384"/>
      <c r="BM38" s="384"/>
      <c r="BN38" s="384"/>
      <c r="BO38" s="384"/>
      <c r="BP38" s="384"/>
      <c r="BQ38" s="384"/>
      <c r="BR38" s="384"/>
      <c r="BS38" s="384"/>
      <c r="BT38" s="384"/>
      <c r="BU38" s="385"/>
      <c r="BV38" s="364">
        <v>5495</v>
      </c>
      <c r="BW38" s="365"/>
      <c r="BX38" s="365"/>
      <c r="BY38" s="365"/>
      <c r="BZ38" s="365"/>
      <c r="CA38" s="365"/>
      <c r="CB38" s="382"/>
      <c r="CD38" s="383" t="s">
        <v>276</v>
      </c>
      <c r="CE38" s="384"/>
      <c r="CF38" s="384"/>
      <c r="CG38" s="384"/>
      <c r="CH38" s="384"/>
      <c r="CI38" s="384"/>
      <c r="CJ38" s="384"/>
      <c r="CK38" s="384"/>
      <c r="CL38" s="384"/>
      <c r="CM38" s="384"/>
      <c r="CN38" s="384"/>
      <c r="CO38" s="384"/>
      <c r="CP38" s="384"/>
      <c r="CQ38" s="385"/>
      <c r="CR38" s="364">
        <v>1617299</v>
      </c>
      <c r="CS38" s="365"/>
      <c r="CT38" s="365"/>
      <c r="CU38" s="365"/>
      <c r="CV38" s="365"/>
      <c r="CW38" s="365"/>
      <c r="CX38" s="365"/>
      <c r="CY38" s="366"/>
      <c r="CZ38" s="374">
        <v>5</v>
      </c>
      <c r="DA38" s="405"/>
      <c r="DB38" s="405"/>
      <c r="DC38" s="406"/>
      <c r="DD38" s="381">
        <v>1243539</v>
      </c>
      <c r="DE38" s="365"/>
      <c r="DF38" s="365"/>
      <c r="DG38" s="365"/>
      <c r="DH38" s="365"/>
      <c r="DI38" s="365"/>
      <c r="DJ38" s="365"/>
      <c r="DK38" s="366"/>
      <c r="DL38" s="381">
        <v>1103015</v>
      </c>
      <c r="DM38" s="365"/>
      <c r="DN38" s="365"/>
      <c r="DO38" s="365"/>
      <c r="DP38" s="365"/>
      <c r="DQ38" s="365"/>
      <c r="DR38" s="365"/>
      <c r="DS38" s="365"/>
      <c r="DT38" s="365"/>
      <c r="DU38" s="365"/>
      <c r="DV38" s="366"/>
      <c r="DW38" s="374">
        <v>6.5</v>
      </c>
      <c r="DX38" s="405"/>
      <c r="DY38" s="405"/>
      <c r="DZ38" s="405"/>
      <c r="EA38" s="405"/>
      <c r="EB38" s="405"/>
      <c r="EC38" s="407"/>
    </row>
    <row r="39" spans="2:133" ht="11.25" customHeight="1" x14ac:dyDescent="0.15">
      <c r="B39" s="371" t="s">
        <v>277</v>
      </c>
      <c r="C39" s="372"/>
      <c r="D39" s="372"/>
      <c r="E39" s="372"/>
      <c r="F39" s="372"/>
      <c r="G39" s="372"/>
      <c r="H39" s="372"/>
      <c r="I39" s="372"/>
      <c r="J39" s="372"/>
      <c r="K39" s="372"/>
      <c r="L39" s="372"/>
      <c r="M39" s="372"/>
      <c r="N39" s="372"/>
      <c r="O39" s="372"/>
      <c r="P39" s="372"/>
      <c r="Q39" s="373"/>
      <c r="R39" s="364">
        <v>4610200</v>
      </c>
      <c r="S39" s="365"/>
      <c r="T39" s="365"/>
      <c r="U39" s="365"/>
      <c r="V39" s="365"/>
      <c r="W39" s="365"/>
      <c r="X39" s="365"/>
      <c r="Y39" s="366"/>
      <c r="Z39" s="367">
        <v>13.9</v>
      </c>
      <c r="AA39" s="367"/>
      <c r="AB39" s="367"/>
      <c r="AC39" s="367"/>
      <c r="AD39" s="368" t="s">
        <v>68</v>
      </c>
      <c r="AE39" s="368"/>
      <c r="AF39" s="368"/>
      <c r="AG39" s="368"/>
      <c r="AH39" s="368"/>
      <c r="AI39" s="368"/>
      <c r="AJ39" s="368"/>
      <c r="AK39" s="368"/>
      <c r="AL39" s="374" t="s">
        <v>68</v>
      </c>
      <c r="AM39" s="375"/>
      <c r="AN39" s="375"/>
      <c r="AO39" s="376"/>
      <c r="AQ39" s="451" t="s">
        <v>278</v>
      </c>
      <c r="AR39" s="452"/>
      <c r="AS39" s="452"/>
      <c r="AT39" s="452"/>
      <c r="AU39" s="452"/>
      <c r="AV39" s="452"/>
      <c r="AW39" s="452"/>
      <c r="AX39" s="452"/>
      <c r="AY39" s="453"/>
      <c r="AZ39" s="364">
        <v>20100</v>
      </c>
      <c r="BA39" s="365"/>
      <c r="BB39" s="365"/>
      <c r="BC39" s="365"/>
      <c r="BD39" s="403"/>
      <c r="BE39" s="403"/>
      <c r="BF39" s="433"/>
      <c r="BG39" s="383" t="s">
        <v>279</v>
      </c>
      <c r="BH39" s="384"/>
      <c r="BI39" s="384"/>
      <c r="BJ39" s="384"/>
      <c r="BK39" s="384"/>
      <c r="BL39" s="384"/>
      <c r="BM39" s="384"/>
      <c r="BN39" s="384"/>
      <c r="BO39" s="384"/>
      <c r="BP39" s="384"/>
      <c r="BQ39" s="384"/>
      <c r="BR39" s="384"/>
      <c r="BS39" s="384"/>
      <c r="BT39" s="384"/>
      <c r="BU39" s="385"/>
      <c r="BV39" s="364">
        <v>9230</v>
      </c>
      <c r="BW39" s="365"/>
      <c r="BX39" s="365"/>
      <c r="BY39" s="365"/>
      <c r="BZ39" s="365"/>
      <c r="CA39" s="365"/>
      <c r="CB39" s="382"/>
      <c r="CD39" s="383" t="s">
        <v>280</v>
      </c>
      <c r="CE39" s="384"/>
      <c r="CF39" s="384"/>
      <c r="CG39" s="384"/>
      <c r="CH39" s="384"/>
      <c r="CI39" s="384"/>
      <c r="CJ39" s="384"/>
      <c r="CK39" s="384"/>
      <c r="CL39" s="384"/>
      <c r="CM39" s="384"/>
      <c r="CN39" s="384"/>
      <c r="CO39" s="384"/>
      <c r="CP39" s="384"/>
      <c r="CQ39" s="385"/>
      <c r="CR39" s="364">
        <v>549242</v>
      </c>
      <c r="CS39" s="403"/>
      <c r="CT39" s="403"/>
      <c r="CU39" s="403"/>
      <c r="CV39" s="403"/>
      <c r="CW39" s="403"/>
      <c r="CX39" s="403"/>
      <c r="CY39" s="404"/>
      <c r="CZ39" s="374">
        <v>1.7</v>
      </c>
      <c r="DA39" s="405"/>
      <c r="DB39" s="405"/>
      <c r="DC39" s="406"/>
      <c r="DD39" s="381">
        <v>200369</v>
      </c>
      <c r="DE39" s="403"/>
      <c r="DF39" s="403"/>
      <c r="DG39" s="403"/>
      <c r="DH39" s="403"/>
      <c r="DI39" s="403"/>
      <c r="DJ39" s="403"/>
      <c r="DK39" s="404"/>
      <c r="DL39" s="381" t="s">
        <v>68</v>
      </c>
      <c r="DM39" s="403"/>
      <c r="DN39" s="403"/>
      <c r="DO39" s="403"/>
      <c r="DP39" s="403"/>
      <c r="DQ39" s="403"/>
      <c r="DR39" s="403"/>
      <c r="DS39" s="403"/>
      <c r="DT39" s="403"/>
      <c r="DU39" s="403"/>
      <c r="DV39" s="404"/>
      <c r="DW39" s="374" t="s">
        <v>68</v>
      </c>
      <c r="DX39" s="405"/>
      <c r="DY39" s="405"/>
      <c r="DZ39" s="405"/>
      <c r="EA39" s="405"/>
      <c r="EB39" s="405"/>
      <c r="EC39" s="407"/>
    </row>
    <row r="40" spans="2:133" ht="11.25" customHeight="1" x14ac:dyDescent="0.15">
      <c r="B40" s="371" t="s">
        <v>281</v>
      </c>
      <c r="C40" s="372"/>
      <c r="D40" s="372"/>
      <c r="E40" s="372"/>
      <c r="F40" s="372"/>
      <c r="G40" s="372"/>
      <c r="H40" s="372"/>
      <c r="I40" s="372"/>
      <c r="J40" s="372"/>
      <c r="K40" s="372"/>
      <c r="L40" s="372"/>
      <c r="M40" s="372"/>
      <c r="N40" s="372"/>
      <c r="O40" s="372"/>
      <c r="P40" s="372"/>
      <c r="Q40" s="373"/>
      <c r="R40" s="364" t="s">
        <v>68</v>
      </c>
      <c r="S40" s="365"/>
      <c r="T40" s="365"/>
      <c r="U40" s="365"/>
      <c r="V40" s="365"/>
      <c r="W40" s="365"/>
      <c r="X40" s="365"/>
      <c r="Y40" s="366"/>
      <c r="Z40" s="367" t="s">
        <v>68</v>
      </c>
      <c r="AA40" s="367"/>
      <c r="AB40" s="367"/>
      <c r="AC40" s="367"/>
      <c r="AD40" s="368" t="s">
        <v>68</v>
      </c>
      <c r="AE40" s="368"/>
      <c r="AF40" s="368"/>
      <c r="AG40" s="368"/>
      <c r="AH40" s="368"/>
      <c r="AI40" s="368"/>
      <c r="AJ40" s="368"/>
      <c r="AK40" s="368"/>
      <c r="AL40" s="374" t="s">
        <v>68</v>
      </c>
      <c r="AM40" s="375"/>
      <c r="AN40" s="375"/>
      <c r="AO40" s="376"/>
      <c r="AQ40" s="451" t="s">
        <v>282</v>
      </c>
      <c r="AR40" s="452"/>
      <c r="AS40" s="452"/>
      <c r="AT40" s="452"/>
      <c r="AU40" s="452"/>
      <c r="AV40" s="452"/>
      <c r="AW40" s="452"/>
      <c r="AX40" s="452"/>
      <c r="AY40" s="453"/>
      <c r="AZ40" s="364">
        <v>7817</v>
      </c>
      <c r="BA40" s="365"/>
      <c r="BB40" s="365"/>
      <c r="BC40" s="365"/>
      <c r="BD40" s="403"/>
      <c r="BE40" s="403"/>
      <c r="BF40" s="433"/>
      <c r="BG40" s="454" t="s">
        <v>283</v>
      </c>
      <c r="BH40" s="455"/>
      <c r="BI40" s="455"/>
      <c r="BJ40" s="455"/>
      <c r="BK40" s="455"/>
      <c r="BL40" s="456"/>
      <c r="BM40" s="384" t="s">
        <v>284</v>
      </c>
      <c r="BN40" s="384"/>
      <c r="BO40" s="384"/>
      <c r="BP40" s="384"/>
      <c r="BQ40" s="384"/>
      <c r="BR40" s="384"/>
      <c r="BS40" s="384"/>
      <c r="BT40" s="384"/>
      <c r="BU40" s="385"/>
      <c r="BV40" s="364">
        <v>99</v>
      </c>
      <c r="BW40" s="365"/>
      <c r="BX40" s="365"/>
      <c r="BY40" s="365"/>
      <c r="BZ40" s="365"/>
      <c r="CA40" s="365"/>
      <c r="CB40" s="382"/>
      <c r="CD40" s="383" t="s">
        <v>285</v>
      </c>
      <c r="CE40" s="384"/>
      <c r="CF40" s="384"/>
      <c r="CG40" s="384"/>
      <c r="CH40" s="384"/>
      <c r="CI40" s="384"/>
      <c r="CJ40" s="384"/>
      <c r="CK40" s="384"/>
      <c r="CL40" s="384"/>
      <c r="CM40" s="384"/>
      <c r="CN40" s="384"/>
      <c r="CO40" s="384"/>
      <c r="CP40" s="384"/>
      <c r="CQ40" s="385"/>
      <c r="CR40" s="364">
        <v>15290</v>
      </c>
      <c r="CS40" s="365"/>
      <c r="CT40" s="365"/>
      <c r="CU40" s="365"/>
      <c r="CV40" s="365"/>
      <c r="CW40" s="365"/>
      <c r="CX40" s="365"/>
      <c r="CY40" s="366"/>
      <c r="CZ40" s="374">
        <v>0</v>
      </c>
      <c r="DA40" s="405"/>
      <c r="DB40" s="405"/>
      <c r="DC40" s="406"/>
      <c r="DD40" s="381">
        <v>15290</v>
      </c>
      <c r="DE40" s="365"/>
      <c r="DF40" s="365"/>
      <c r="DG40" s="365"/>
      <c r="DH40" s="365"/>
      <c r="DI40" s="365"/>
      <c r="DJ40" s="365"/>
      <c r="DK40" s="366"/>
      <c r="DL40" s="381" t="s">
        <v>68</v>
      </c>
      <c r="DM40" s="365"/>
      <c r="DN40" s="365"/>
      <c r="DO40" s="365"/>
      <c r="DP40" s="365"/>
      <c r="DQ40" s="365"/>
      <c r="DR40" s="365"/>
      <c r="DS40" s="365"/>
      <c r="DT40" s="365"/>
      <c r="DU40" s="365"/>
      <c r="DV40" s="366"/>
      <c r="DW40" s="374" t="s">
        <v>68</v>
      </c>
      <c r="DX40" s="405"/>
      <c r="DY40" s="405"/>
      <c r="DZ40" s="405"/>
      <c r="EA40" s="405"/>
      <c r="EB40" s="405"/>
      <c r="EC40" s="407"/>
    </row>
    <row r="41" spans="2:133" ht="11.25" customHeight="1" x14ac:dyDescent="0.15">
      <c r="B41" s="371" t="s">
        <v>286</v>
      </c>
      <c r="C41" s="372"/>
      <c r="D41" s="372"/>
      <c r="E41" s="372"/>
      <c r="F41" s="372"/>
      <c r="G41" s="372"/>
      <c r="H41" s="372"/>
      <c r="I41" s="372"/>
      <c r="J41" s="372"/>
      <c r="K41" s="372"/>
      <c r="L41" s="372"/>
      <c r="M41" s="372"/>
      <c r="N41" s="372"/>
      <c r="O41" s="372"/>
      <c r="P41" s="372"/>
      <c r="Q41" s="373"/>
      <c r="R41" s="364">
        <v>486400</v>
      </c>
      <c r="S41" s="365"/>
      <c r="T41" s="365"/>
      <c r="U41" s="365"/>
      <c r="V41" s="365"/>
      <c r="W41" s="365"/>
      <c r="X41" s="365"/>
      <c r="Y41" s="366"/>
      <c r="Z41" s="367">
        <v>1.5</v>
      </c>
      <c r="AA41" s="367"/>
      <c r="AB41" s="367"/>
      <c r="AC41" s="367"/>
      <c r="AD41" s="368" t="s">
        <v>68</v>
      </c>
      <c r="AE41" s="368"/>
      <c r="AF41" s="368"/>
      <c r="AG41" s="368"/>
      <c r="AH41" s="368"/>
      <c r="AI41" s="368"/>
      <c r="AJ41" s="368"/>
      <c r="AK41" s="368"/>
      <c r="AL41" s="374" t="s">
        <v>68</v>
      </c>
      <c r="AM41" s="375"/>
      <c r="AN41" s="375"/>
      <c r="AO41" s="376"/>
      <c r="AQ41" s="451" t="s">
        <v>287</v>
      </c>
      <c r="AR41" s="452"/>
      <c r="AS41" s="452"/>
      <c r="AT41" s="452"/>
      <c r="AU41" s="452"/>
      <c r="AV41" s="452"/>
      <c r="AW41" s="452"/>
      <c r="AX41" s="452"/>
      <c r="AY41" s="453"/>
      <c r="AZ41" s="364">
        <v>405834</v>
      </c>
      <c r="BA41" s="365"/>
      <c r="BB41" s="365"/>
      <c r="BC41" s="365"/>
      <c r="BD41" s="403"/>
      <c r="BE41" s="403"/>
      <c r="BF41" s="433"/>
      <c r="BG41" s="454"/>
      <c r="BH41" s="455"/>
      <c r="BI41" s="455"/>
      <c r="BJ41" s="455"/>
      <c r="BK41" s="455"/>
      <c r="BL41" s="456"/>
      <c r="BM41" s="384" t="s">
        <v>288</v>
      </c>
      <c r="BN41" s="384"/>
      <c r="BO41" s="384"/>
      <c r="BP41" s="384"/>
      <c r="BQ41" s="384"/>
      <c r="BR41" s="384"/>
      <c r="BS41" s="384"/>
      <c r="BT41" s="384"/>
      <c r="BU41" s="385"/>
      <c r="BV41" s="364" t="s">
        <v>68</v>
      </c>
      <c r="BW41" s="365"/>
      <c r="BX41" s="365"/>
      <c r="BY41" s="365"/>
      <c r="BZ41" s="365"/>
      <c r="CA41" s="365"/>
      <c r="CB41" s="382"/>
      <c r="CD41" s="383" t="s">
        <v>289</v>
      </c>
      <c r="CE41" s="384"/>
      <c r="CF41" s="384"/>
      <c r="CG41" s="384"/>
      <c r="CH41" s="384"/>
      <c r="CI41" s="384"/>
      <c r="CJ41" s="384"/>
      <c r="CK41" s="384"/>
      <c r="CL41" s="384"/>
      <c r="CM41" s="384"/>
      <c r="CN41" s="384"/>
      <c r="CO41" s="384"/>
      <c r="CP41" s="384"/>
      <c r="CQ41" s="385"/>
      <c r="CR41" s="364" t="s">
        <v>68</v>
      </c>
      <c r="CS41" s="403"/>
      <c r="CT41" s="403"/>
      <c r="CU41" s="403"/>
      <c r="CV41" s="403"/>
      <c r="CW41" s="403"/>
      <c r="CX41" s="403"/>
      <c r="CY41" s="404"/>
      <c r="CZ41" s="374" t="s">
        <v>68</v>
      </c>
      <c r="DA41" s="405"/>
      <c r="DB41" s="405"/>
      <c r="DC41" s="406"/>
      <c r="DD41" s="381" t="s">
        <v>68</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409" t="s">
        <v>290</v>
      </c>
      <c r="C42" s="410"/>
      <c r="D42" s="410"/>
      <c r="E42" s="410"/>
      <c r="F42" s="410"/>
      <c r="G42" s="410"/>
      <c r="H42" s="410"/>
      <c r="I42" s="410"/>
      <c r="J42" s="410"/>
      <c r="K42" s="410"/>
      <c r="L42" s="410"/>
      <c r="M42" s="410"/>
      <c r="N42" s="410"/>
      <c r="O42" s="410"/>
      <c r="P42" s="410"/>
      <c r="Q42" s="411"/>
      <c r="R42" s="463">
        <v>33261701</v>
      </c>
      <c r="S42" s="464"/>
      <c r="T42" s="464"/>
      <c r="U42" s="464"/>
      <c r="V42" s="464"/>
      <c r="W42" s="464"/>
      <c r="X42" s="464"/>
      <c r="Y42" s="465"/>
      <c r="Z42" s="466">
        <v>100</v>
      </c>
      <c r="AA42" s="466"/>
      <c r="AB42" s="466"/>
      <c r="AC42" s="466"/>
      <c r="AD42" s="467">
        <v>16516180</v>
      </c>
      <c r="AE42" s="467"/>
      <c r="AF42" s="467"/>
      <c r="AG42" s="467"/>
      <c r="AH42" s="467"/>
      <c r="AI42" s="467"/>
      <c r="AJ42" s="467"/>
      <c r="AK42" s="467"/>
      <c r="AL42" s="468">
        <v>100</v>
      </c>
      <c r="AM42" s="442"/>
      <c r="AN42" s="442"/>
      <c r="AO42" s="469"/>
      <c r="AQ42" s="470" t="s">
        <v>291</v>
      </c>
      <c r="AR42" s="471"/>
      <c r="AS42" s="471"/>
      <c r="AT42" s="471"/>
      <c r="AU42" s="471"/>
      <c r="AV42" s="471"/>
      <c r="AW42" s="471"/>
      <c r="AX42" s="471"/>
      <c r="AY42" s="472"/>
      <c r="AZ42" s="463">
        <v>1183548</v>
      </c>
      <c r="BA42" s="464"/>
      <c r="BB42" s="464"/>
      <c r="BC42" s="464"/>
      <c r="BD42" s="441"/>
      <c r="BE42" s="441"/>
      <c r="BF42" s="443"/>
      <c r="BG42" s="473"/>
      <c r="BH42" s="474"/>
      <c r="BI42" s="474"/>
      <c r="BJ42" s="474"/>
      <c r="BK42" s="474"/>
      <c r="BL42" s="475"/>
      <c r="BM42" s="391" t="s">
        <v>292</v>
      </c>
      <c r="BN42" s="391"/>
      <c r="BO42" s="391"/>
      <c r="BP42" s="391"/>
      <c r="BQ42" s="391"/>
      <c r="BR42" s="391"/>
      <c r="BS42" s="391"/>
      <c r="BT42" s="391"/>
      <c r="BU42" s="392"/>
      <c r="BV42" s="463">
        <v>347</v>
      </c>
      <c r="BW42" s="464"/>
      <c r="BX42" s="464"/>
      <c r="BY42" s="464"/>
      <c r="BZ42" s="464"/>
      <c r="CA42" s="464"/>
      <c r="CB42" s="476"/>
      <c r="CD42" s="371" t="s">
        <v>293</v>
      </c>
      <c r="CE42" s="372"/>
      <c r="CF42" s="372"/>
      <c r="CG42" s="372"/>
      <c r="CH42" s="372"/>
      <c r="CI42" s="372"/>
      <c r="CJ42" s="372"/>
      <c r="CK42" s="372"/>
      <c r="CL42" s="372"/>
      <c r="CM42" s="372"/>
      <c r="CN42" s="372"/>
      <c r="CO42" s="372"/>
      <c r="CP42" s="372"/>
      <c r="CQ42" s="373"/>
      <c r="CR42" s="364">
        <v>7920378</v>
      </c>
      <c r="CS42" s="365"/>
      <c r="CT42" s="365"/>
      <c r="CU42" s="365"/>
      <c r="CV42" s="365"/>
      <c r="CW42" s="365"/>
      <c r="CX42" s="365"/>
      <c r="CY42" s="366"/>
      <c r="CZ42" s="374">
        <v>24.7</v>
      </c>
      <c r="DA42" s="375"/>
      <c r="DB42" s="375"/>
      <c r="DC42" s="386"/>
      <c r="DD42" s="381">
        <v>1016907</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V43" s="477"/>
      <c r="BW43" s="477"/>
      <c r="BX43" s="477"/>
      <c r="BY43" s="477"/>
      <c r="BZ43" s="477"/>
      <c r="CA43" s="477"/>
      <c r="CB43" s="477"/>
      <c r="CD43" s="371" t="s">
        <v>294</v>
      </c>
      <c r="CE43" s="372"/>
      <c r="CF43" s="372"/>
      <c r="CG43" s="372"/>
      <c r="CH43" s="372"/>
      <c r="CI43" s="372"/>
      <c r="CJ43" s="372"/>
      <c r="CK43" s="372"/>
      <c r="CL43" s="372"/>
      <c r="CM43" s="372"/>
      <c r="CN43" s="372"/>
      <c r="CO43" s="372"/>
      <c r="CP43" s="372"/>
      <c r="CQ43" s="373"/>
      <c r="CR43" s="364">
        <v>144524</v>
      </c>
      <c r="CS43" s="403"/>
      <c r="CT43" s="403"/>
      <c r="CU43" s="403"/>
      <c r="CV43" s="403"/>
      <c r="CW43" s="403"/>
      <c r="CX43" s="403"/>
      <c r="CY43" s="404"/>
      <c r="CZ43" s="374">
        <v>0.5</v>
      </c>
      <c r="DA43" s="405"/>
      <c r="DB43" s="405"/>
      <c r="DC43" s="406"/>
      <c r="DD43" s="381">
        <v>144524</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CD44" s="478" t="s">
        <v>242</v>
      </c>
      <c r="CE44" s="479"/>
      <c r="CF44" s="371" t="s">
        <v>295</v>
      </c>
      <c r="CG44" s="372"/>
      <c r="CH44" s="372"/>
      <c r="CI44" s="372"/>
      <c r="CJ44" s="372"/>
      <c r="CK44" s="372"/>
      <c r="CL44" s="372"/>
      <c r="CM44" s="372"/>
      <c r="CN44" s="372"/>
      <c r="CO44" s="372"/>
      <c r="CP44" s="372"/>
      <c r="CQ44" s="373"/>
      <c r="CR44" s="364">
        <v>7522478</v>
      </c>
      <c r="CS44" s="365"/>
      <c r="CT44" s="365"/>
      <c r="CU44" s="365"/>
      <c r="CV44" s="365"/>
      <c r="CW44" s="365"/>
      <c r="CX44" s="365"/>
      <c r="CY44" s="366"/>
      <c r="CZ44" s="374">
        <v>23.4</v>
      </c>
      <c r="DA44" s="375"/>
      <c r="DB44" s="375"/>
      <c r="DC44" s="386"/>
      <c r="DD44" s="381">
        <v>869693</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CD45" s="480"/>
      <c r="CE45" s="481"/>
      <c r="CF45" s="371" t="s">
        <v>296</v>
      </c>
      <c r="CG45" s="372"/>
      <c r="CH45" s="372"/>
      <c r="CI45" s="372"/>
      <c r="CJ45" s="372"/>
      <c r="CK45" s="372"/>
      <c r="CL45" s="372"/>
      <c r="CM45" s="372"/>
      <c r="CN45" s="372"/>
      <c r="CO45" s="372"/>
      <c r="CP45" s="372"/>
      <c r="CQ45" s="373"/>
      <c r="CR45" s="364">
        <v>4098307</v>
      </c>
      <c r="CS45" s="403"/>
      <c r="CT45" s="403"/>
      <c r="CU45" s="403"/>
      <c r="CV45" s="403"/>
      <c r="CW45" s="403"/>
      <c r="CX45" s="403"/>
      <c r="CY45" s="404"/>
      <c r="CZ45" s="374">
        <v>12.8</v>
      </c>
      <c r="DA45" s="405"/>
      <c r="DB45" s="405"/>
      <c r="DC45" s="406"/>
      <c r="DD45" s="381">
        <v>32346</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370" t="s">
        <v>297</v>
      </c>
      <c r="C46" s="370"/>
      <c r="D46" s="370"/>
      <c r="E46" s="370"/>
      <c r="F46" s="370"/>
      <c r="G46" s="370"/>
      <c r="H46" s="370"/>
      <c r="I46" s="370"/>
      <c r="J46" s="370"/>
      <c r="K46" s="370"/>
      <c r="L46" s="370"/>
      <c r="M46" s="370"/>
      <c r="N46" s="370"/>
      <c r="O46" s="370"/>
      <c r="P46" s="370"/>
      <c r="Q46" s="370"/>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CD46" s="480"/>
      <c r="CE46" s="481"/>
      <c r="CF46" s="371" t="s">
        <v>298</v>
      </c>
      <c r="CG46" s="372"/>
      <c r="CH46" s="372"/>
      <c r="CI46" s="372"/>
      <c r="CJ46" s="372"/>
      <c r="CK46" s="372"/>
      <c r="CL46" s="372"/>
      <c r="CM46" s="372"/>
      <c r="CN46" s="372"/>
      <c r="CO46" s="372"/>
      <c r="CP46" s="372"/>
      <c r="CQ46" s="373"/>
      <c r="CR46" s="364">
        <v>3356345</v>
      </c>
      <c r="CS46" s="365"/>
      <c r="CT46" s="365"/>
      <c r="CU46" s="365"/>
      <c r="CV46" s="365"/>
      <c r="CW46" s="365"/>
      <c r="CX46" s="365"/>
      <c r="CY46" s="366"/>
      <c r="CZ46" s="374">
        <v>10.5</v>
      </c>
      <c r="DA46" s="375"/>
      <c r="DB46" s="375"/>
      <c r="DC46" s="386"/>
      <c r="DD46" s="381">
        <v>831076</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3" t="s">
        <v>299</v>
      </c>
      <c r="C47" s="370"/>
      <c r="D47" s="370"/>
      <c r="E47" s="370"/>
      <c r="F47" s="370"/>
      <c r="G47" s="370"/>
      <c r="H47" s="370"/>
      <c r="I47" s="370"/>
      <c r="J47" s="370"/>
      <c r="K47" s="370"/>
      <c r="L47" s="370"/>
      <c r="M47" s="370"/>
      <c r="N47" s="370"/>
      <c r="O47" s="370"/>
      <c r="P47" s="370"/>
      <c r="Q47" s="370"/>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CD47" s="480"/>
      <c r="CE47" s="481"/>
      <c r="CF47" s="371" t="s">
        <v>300</v>
      </c>
      <c r="CG47" s="372"/>
      <c r="CH47" s="372"/>
      <c r="CI47" s="372"/>
      <c r="CJ47" s="372"/>
      <c r="CK47" s="372"/>
      <c r="CL47" s="372"/>
      <c r="CM47" s="372"/>
      <c r="CN47" s="372"/>
      <c r="CO47" s="372"/>
      <c r="CP47" s="372"/>
      <c r="CQ47" s="373"/>
      <c r="CR47" s="364">
        <v>397900</v>
      </c>
      <c r="CS47" s="403"/>
      <c r="CT47" s="403"/>
      <c r="CU47" s="403"/>
      <c r="CV47" s="403"/>
      <c r="CW47" s="403"/>
      <c r="CX47" s="403"/>
      <c r="CY47" s="404"/>
      <c r="CZ47" s="374">
        <v>1.2</v>
      </c>
      <c r="DA47" s="405"/>
      <c r="DB47" s="405"/>
      <c r="DC47" s="406"/>
      <c r="DD47" s="381">
        <v>147214</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t="s">
        <v>301</v>
      </c>
      <c r="CD48" s="485"/>
      <c r="CE48" s="486"/>
      <c r="CF48" s="371" t="s">
        <v>302</v>
      </c>
      <c r="CG48" s="372"/>
      <c r="CH48" s="372"/>
      <c r="CI48" s="372"/>
      <c r="CJ48" s="372"/>
      <c r="CK48" s="372"/>
      <c r="CL48" s="372"/>
      <c r="CM48" s="372"/>
      <c r="CN48" s="372"/>
      <c r="CO48" s="372"/>
      <c r="CP48" s="372"/>
      <c r="CQ48" s="373"/>
      <c r="CR48" s="364" t="s">
        <v>68</v>
      </c>
      <c r="CS48" s="365"/>
      <c r="CT48" s="365"/>
      <c r="CU48" s="365"/>
      <c r="CV48" s="365"/>
      <c r="CW48" s="365"/>
      <c r="CX48" s="365"/>
      <c r="CY48" s="366"/>
      <c r="CZ48" s="374" t="s">
        <v>68</v>
      </c>
      <c r="DA48" s="375"/>
      <c r="DB48" s="375"/>
      <c r="DC48" s="386"/>
      <c r="DD48" s="381" t="s">
        <v>68</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82:133" ht="11.25" customHeight="1" x14ac:dyDescent="0.15">
      <c r="CD49" s="409" t="s">
        <v>303</v>
      </c>
      <c r="CE49" s="410"/>
      <c r="CF49" s="410"/>
      <c r="CG49" s="410"/>
      <c r="CH49" s="410"/>
      <c r="CI49" s="410"/>
      <c r="CJ49" s="410"/>
      <c r="CK49" s="410"/>
      <c r="CL49" s="410"/>
      <c r="CM49" s="410"/>
      <c r="CN49" s="410"/>
      <c r="CO49" s="410"/>
      <c r="CP49" s="410"/>
      <c r="CQ49" s="411"/>
      <c r="CR49" s="463">
        <v>32107142</v>
      </c>
      <c r="CS49" s="441"/>
      <c r="CT49" s="441"/>
      <c r="CU49" s="441"/>
      <c r="CV49" s="441"/>
      <c r="CW49" s="441"/>
      <c r="CX49" s="441"/>
      <c r="CY49" s="487"/>
      <c r="CZ49" s="468">
        <v>100</v>
      </c>
      <c r="DA49" s="488"/>
      <c r="DB49" s="488"/>
      <c r="DC49" s="489"/>
      <c r="DD49" s="490">
        <v>18237958</v>
      </c>
      <c r="DE49" s="441"/>
      <c r="DF49" s="441"/>
      <c r="DG49" s="441"/>
      <c r="DH49" s="441"/>
      <c r="DI49" s="441"/>
      <c r="DJ49" s="441"/>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wfbgLtKkXooGaKtPfJ2nWPzOIpQDmdk0/ml1181QSz1+a0EXsVisaLXIj7euOK0oHzBwqviQz+WZIsGvS3Ue3A==" saltValue="RwJLqBzJtIHo6b/Pr0T8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L6" sqref="L6:V8"/>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304</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305</v>
      </c>
      <c r="DK2" s="507"/>
      <c r="DL2" s="507"/>
      <c r="DM2" s="507"/>
      <c r="DN2" s="507"/>
      <c r="DO2" s="508"/>
      <c r="DP2" s="505"/>
      <c r="DQ2" s="506" t="s">
        <v>306</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307</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308</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309</v>
      </c>
      <c r="B5" s="517"/>
      <c r="C5" s="517"/>
      <c r="D5" s="517"/>
      <c r="E5" s="517"/>
      <c r="F5" s="517"/>
      <c r="G5" s="517"/>
      <c r="H5" s="517"/>
      <c r="I5" s="517"/>
      <c r="J5" s="517"/>
      <c r="K5" s="517"/>
      <c r="L5" s="517"/>
      <c r="M5" s="517"/>
      <c r="N5" s="517"/>
      <c r="O5" s="517"/>
      <c r="P5" s="518"/>
      <c r="Q5" s="519" t="s">
        <v>310</v>
      </c>
      <c r="R5" s="520"/>
      <c r="S5" s="520"/>
      <c r="T5" s="520"/>
      <c r="U5" s="521"/>
      <c r="V5" s="519" t="s">
        <v>311</v>
      </c>
      <c r="W5" s="520"/>
      <c r="X5" s="520"/>
      <c r="Y5" s="520"/>
      <c r="Z5" s="521"/>
      <c r="AA5" s="519" t="s">
        <v>312</v>
      </c>
      <c r="AB5" s="520"/>
      <c r="AC5" s="520"/>
      <c r="AD5" s="520"/>
      <c r="AE5" s="520"/>
      <c r="AF5" s="522" t="s">
        <v>313</v>
      </c>
      <c r="AG5" s="520"/>
      <c r="AH5" s="520"/>
      <c r="AI5" s="520"/>
      <c r="AJ5" s="523"/>
      <c r="AK5" s="520" t="s">
        <v>314</v>
      </c>
      <c r="AL5" s="520"/>
      <c r="AM5" s="520"/>
      <c r="AN5" s="520"/>
      <c r="AO5" s="521"/>
      <c r="AP5" s="519" t="s">
        <v>315</v>
      </c>
      <c r="AQ5" s="520"/>
      <c r="AR5" s="520"/>
      <c r="AS5" s="520"/>
      <c r="AT5" s="521"/>
      <c r="AU5" s="519" t="s">
        <v>316</v>
      </c>
      <c r="AV5" s="520"/>
      <c r="AW5" s="520"/>
      <c r="AX5" s="520"/>
      <c r="AY5" s="523"/>
      <c r="AZ5" s="524"/>
      <c r="BA5" s="524"/>
      <c r="BB5" s="524"/>
      <c r="BC5" s="524"/>
      <c r="BD5" s="524"/>
      <c r="BE5" s="525"/>
      <c r="BF5" s="525"/>
      <c r="BG5" s="525"/>
      <c r="BH5" s="525"/>
      <c r="BI5" s="525"/>
      <c r="BJ5" s="525"/>
      <c r="BK5" s="525"/>
      <c r="BL5" s="525"/>
      <c r="BM5" s="525"/>
      <c r="BN5" s="525"/>
      <c r="BO5" s="525"/>
      <c r="BP5" s="525"/>
      <c r="BQ5" s="516" t="s">
        <v>317</v>
      </c>
      <c r="BR5" s="517"/>
      <c r="BS5" s="517"/>
      <c r="BT5" s="517"/>
      <c r="BU5" s="517"/>
      <c r="BV5" s="517"/>
      <c r="BW5" s="517"/>
      <c r="BX5" s="517"/>
      <c r="BY5" s="517"/>
      <c r="BZ5" s="517"/>
      <c r="CA5" s="517"/>
      <c r="CB5" s="517"/>
      <c r="CC5" s="517"/>
      <c r="CD5" s="517"/>
      <c r="CE5" s="517"/>
      <c r="CF5" s="517"/>
      <c r="CG5" s="518"/>
      <c r="CH5" s="519" t="s">
        <v>318</v>
      </c>
      <c r="CI5" s="520"/>
      <c r="CJ5" s="520"/>
      <c r="CK5" s="520"/>
      <c r="CL5" s="521"/>
      <c r="CM5" s="519" t="s">
        <v>319</v>
      </c>
      <c r="CN5" s="520"/>
      <c r="CO5" s="520"/>
      <c r="CP5" s="520"/>
      <c r="CQ5" s="521"/>
      <c r="CR5" s="519" t="s">
        <v>320</v>
      </c>
      <c r="CS5" s="520"/>
      <c r="CT5" s="520"/>
      <c r="CU5" s="520"/>
      <c r="CV5" s="521"/>
      <c r="CW5" s="519" t="s">
        <v>321</v>
      </c>
      <c r="CX5" s="520"/>
      <c r="CY5" s="520"/>
      <c r="CZ5" s="520"/>
      <c r="DA5" s="521"/>
      <c r="DB5" s="519" t="s">
        <v>322</v>
      </c>
      <c r="DC5" s="520"/>
      <c r="DD5" s="520"/>
      <c r="DE5" s="520"/>
      <c r="DF5" s="521"/>
      <c r="DG5" s="526" t="s">
        <v>323</v>
      </c>
      <c r="DH5" s="527"/>
      <c r="DI5" s="527"/>
      <c r="DJ5" s="527"/>
      <c r="DK5" s="528"/>
      <c r="DL5" s="526" t="s">
        <v>324</v>
      </c>
      <c r="DM5" s="527"/>
      <c r="DN5" s="527"/>
      <c r="DO5" s="527"/>
      <c r="DP5" s="528"/>
      <c r="DQ5" s="519" t="s">
        <v>325</v>
      </c>
      <c r="DR5" s="520"/>
      <c r="DS5" s="520"/>
      <c r="DT5" s="520"/>
      <c r="DU5" s="521"/>
      <c r="DV5" s="519" t="s">
        <v>316</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326</v>
      </c>
      <c r="C7" s="542"/>
      <c r="D7" s="542"/>
      <c r="E7" s="542"/>
      <c r="F7" s="542"/>
      <c r="G7" s="542"/>
      <c r="H7" s="542"/>
      <c r="I7" s="542"/>
      <c r="J7" s="542"/>
      <c r="K7" s="542"/>
      <c r="L7" s="542"/>
      <c r="M7" s="542"/>
      <c r="N7" s="542"/>
      <c r="O7" s="542"/>
      <c r="P7" s="543"/>
      <c r="Q7" s="544">
        <v>32980</v>
      </c>
      <c r="R7" s="545"/>
      <c r="S7" s="545"/>
      <c r="T7" s="545"/>
      <c r="U7" s="545"/>
      <c r="V7" s="545">
        <v>31827</v>
      </c>
      <c r="W7" s="545"/>
      <c r="X7" s="545"/>
      <c r="Y7" s="545"/>
      <c r="Z7" s="545"/>
      <c r="AA7" s="545">
        <v>1153</v>
      </c>
      <c r="AB7" s="545"/>
      <c r="AC7" s="545"/>
      <c r="AD7" s="545"/>
      <c r="AE7" s="546"/>
      <c r="AF7" s="547">
        <v>699</v>
      </c>
      <c r="AG7" s="548"/>
      <c r="AH7" s="548"/>
      <c r="AI7" s="548"/>
      <c r="AJ7" s="549"/>
      <c r="AK7" s="550" t="s">
        <v>327</v>
      </c>
      <c r="AL7" s="551"/>
      <c r="AM7" s="551"/>
      <c r="AN7" s="551"/>
      <c r="AO7" s="551"/>
      <c r="AP7" s="551">
        <v>44442</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328</v>
      </c>
      <c r="BT7" s="557"/>
      <c r="BU7" s="557"/>
      <c r="BV7" s="557"/>
      <c r="BW7" s="557"/>
      <c r="BX7" s="557"/>
      <c r="BY7" s="557"/>
      <c r="BZ7" s="557"/>
      <c r="CA7" s="557"/>
      <c r="CB7" s="557"/>
      <c r="CC7" s="557"/>
      <c r="CD7" s="557"/>
      <c r="CE7" s="557"/>
      <c r="CF7" s="557"/>
      <c r="CG7" s="558"/>
      <c r="CH7" s="559">
        <v>-4</v>
      </c>
      <c r="CI7" s="560"/>
      <c r="CJ7" s="560"/>
      <c r="CK7" s="560"/>
      <c r="CL7" s="561"/>
      <c r="CM7" s="559">
        <v>150</v>
      </c>
      <c r="CN7" s="560"/>
      <c r="CO7" s="560"/>
      <c r="CP7" s="560"/>
      <c r="CQ7" s="561"/>
      <c r="CR7" s="559">
        <v>70</v>
      </c>
      <c r="CS7" s="560"/>
      <c r="CT7" s="560"/>
      <c r="CU7" s="560"/>
      <c r="CV7" s="561"/>
      <c r="CW7" s="559">
        <v>13</v>
      </c>
      <c r="CX7" s="560"/>
      <c r="CY7" s="560"/>
      <c r="CZ7" s="560"/>
      <c r="DA7" s="561"/>
      <c r="DB7" s="559" t="s">
        <v>327</v>
      </c>
      <c r="DC7" s="560"/>
      <c r="DD7" s="560"/>
      <c r="DE7" s="560"/>
      <c r="DF7" s="561"/>
      <c r="DG7" s="559" t="s">
        <v>327</v>
      </c>
      <c r="DH7" s="560"/>
      <c r="DI7" s="560"/>
      <c r="DJ7" s="560"/>
      <c r="DK7" s="561"/>
      <c r="DL7" s="559" t="s">
        <v>327</v>
      </c>
      <c r="DM7" s="560"/>
      <c r="DN7" s="560"/>
      <c r="DO7" s="560"/>
      <c r="DP7" s="561"/>
      <c r="DQ7" s="559" t="s">
        <v>327</v>
      </c>
      <c r="DR7" s="560"/>
      <c r="DS7" s="560"/>
      <c r="DT7" s="560"/>
      <c r="DU7" s="561"/>
      <c r="DV7" s="562"/>
      <c r="DW7" s="563"/>
      <c r="DX7" s="563"/>
      <c r="DY7" s="563"/>
      <c r="DZ7" s="564"/>
      <c r="EA7" s="514"/>
    </row>
    <row r="8" spans="1:131" s="515" customFormat="1" ht="26.25" customHeight="1" x14ac:dyDescent="0.15">
      <c r="A8" s="565">
        <v>2</v>
      </c>
      <c r="B8" s="566" t="s">
        <v>329</v>
      </c>
      <c r="C8" s="567"/>
      <c r="D8" s="567"/>
      <c r="E8" s="567"/>
      <c r="F8" s="567"/>
      <c r="G8" s="567"/>
      <c r="H8" s="567"/>
      <c r="I8" s="567"/>
      <c r="J8" s="567"/>
      <c r="K8" s="567"/>
      <c r="L8" s="567"/>
      <c r="M8" s="567"/>
      <c r="N8" s="567"/>
      <c r="O8" s="567"/>
      <c r="P8" s="568"/>
      <c r="Q8" s="569">
        <v>408</v>
      </c>
      <c r="R8" s="570"/>
      <c r="S8" s="570"/>
      <c r="T8" s="570"/>
      <c r="U8" s="570"/>
      <c r="V8" s="570">
        <v>406</v>
      </c>
      <c r="W8" s="570"/>
      <c r="X8" s="570"/>
      <c r="Y8" s="570"/>
      <c r="Z8" s="570"/>
      <c r="AA8" s="570">
        <v>1</v>
      </c>
      <c r="AB8" s="570"/>
      <c r="AC8" s="570"/>
      <c r="AD8" s="570"/>
      <c r="AE8" s="571"/>
      <c r="AF8" s="572">
        <v>1</v>
      </c>
      <c r="AG8" s="573"/>
      <c r="AH8" s="573"/>
      <c r="AI8" s="573"/>
      <c r="AJ8" s="574"/>
      <c r="AK8" s="575">
        <v>120</v>
      </c>
      <c r="AL8" s="576"/>
      <c r="AM8" s="576"/>
      <c r="AN8" s="576"/>
      <c r="AO8" s="576"/>
      <c r="AP8" s="576" t="s">
        <v>327</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t="s">
        <v>330</v>
      </c>
      <c r="BT8" s="582"/>
      <c r="BU8" s="582"/>
      <c r="BV8" s="582"/>
      <c r="BW8" s="582"/>
      <c r="BX8" s="582"/>
      <c r="BY8" s="582"/>
      <c r="BZ8" s="582"/>
      <c r="CA8" s="582"/>
      <c r="CB8" s="582"/>
      <c r="CC8" s="582"/>
      <c r="CD8" s="582"/>
      <c r="CE8" s="582"/>
      <c r="CF8" s="582"/>
      <c r="CG8" s="583"/>
      <c r="CH8" s="584">
        <v>3</v>
      </c>
      <c r="CI8" s="585"/>
      <c r="CJ8" s="585"/>
      <c r="CK8" s="585"/>
      <c r="CL8" s="586"/>
      <c r="CM8" s="584">
        <v>22</v>
      </c>
      <c r="CN8" s="585"/>
      <c r="CO8" s="585"/>
      <c r="CP8" s="585"/>
      <c r="CQ8" s="586"/>
      <c r="CR8" s="584">
        <v>5</v>
      </c>
      <c r="CS8" s="585"/>
      <c r="CT8" s="585"/>
      <c r="CU8" s="585"/>
      <c r="CV8" s="586"/>
      <c r="CW8" s="584">
        <v>18</v>
      </c>
      <c r="CX8" s="585"/>
      <c r="CY8" s="585"/>
      <c r="CZ8" s="585"/>
      <c r="DA8" s="586"/>
      <c r="DB8" s="584" t="s">
        <v>327</v>
      </c>
      <c r="DC8" s="585"/>
      <c r="DD8" s="585"/>
      <c r="DE8" s="585"/>
      <c r="DF8" s="586"/>
      <c r="DG8" s="584" t="s">
        <v>327</v>
      </c>
      <c r="DH8" s="585"/>
      <c r="DI8" s="585"/>
      <c r="DJ8" s="585"/>
      <c r="DK8" s="586"/>
      <c r="DL8" s="584" t="s">
        <v>327</v>
      </c>
      <c r="DM8" s="585"/>
      <c r="DN8" s="585"/>
      <c r="DO8" s="585"/>
      <c r="DP8" s="586"/>
      <c r="DQ8" s="584" t="s">
        <v>327</v>
      </c>
      <c r="DR8" s="585"/>
      <c r="DS8" s="585"/>
      <c r="DT8" s="585"/>
      <c r="DU8" s="586"/>
      <c r="DV8" s="587"/>
      <c r="DW8" s="588"/>
      <c r="DX8" s="588"/>
      <c r="DY8" s="588"/>
      <c r="DZ8" s="589"/>
      <c r="EA8" s="514"/>
    </row>
    <row r="9" spans="1:131" s="515" customFormat="1" ht="26.25" customHeight="1" x14ac:dyDescent="0.15">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t="s">
        <v>331</v>
      </c>
      <c r="BT9" s="582"/>
      <c r="BU9" s="582"/>
      <c r="BV9" s="582"/>
      <c r="BW9" s="582"/>
      <c r="BX9" s="582"/>
      <c r="BY9" s="582"/>
      <c r="BZ9" s="582"/>
      <c r="CA9" s="582"/>
      <c r="CB9" s="582"/>
      <c r="CC9" s="582"/>
      <c r="CD9" s="582"/>
      <c r="CE9" s="582"/>
      <c r="CF9" s="582"/>
      <c r="CG9" s="583"/>
      <c r="CH9" s="584">
        <v>19</v>
      </c>
      <c r="CI9" s="585"/>
      <c r="CJ9" s="585"/>
      <c r="CK9" s="585"/>
      <c r="CL9" s="586"/>
      <c r="CM9" s="584">
        <v>222</v>
      </c>
      <c r="CN9" s="585"/>
      <c r="CO9" s="585"/>
      <c r="CP9" s="585"/>
      <c r="CQ9" s="586"/>
      <c r="CR9" s="584">
        <v>50</v>
      </c>
      <c r="CS9" s="585"/>
      <c r="CT9" s="585"/>
      <c r="CU9" s="585"/>
      <c r="CV9" s="586"/>
      <c r="CW9" s="584" t="s">
        <v>327</v>
      </c>
      <c r="CX9" s="585"/>
      <c r="CY9" s="585"/>
      <c r="CZ9" s="585"/>
      <c r="DA9" s="586"/>
      <c r="DB9" s="584" t="s">
        <v>327</v>
      </c>
      <c r="DC9" s="585"/>
      <c r="DD9" s="585"/>
      <c r="DE9" s="585"/>
      <c r="DF9" s="586"/>
      <c r="DG9" s="584" t="s">
        <v>327</v>
      </c>
      <c r="DH9" s="585"/>
      <c r="DI9" s="585"/>
      <c r="DJ9" s="585"/>
      <c r="DK9" s="586"/>
      <c r="DL9" s="584" t="s">
        <v>327</v>
      </c>
      <c r="DM9" s="585"/>
      <c r="DN9" s="585"/>
      <c r="DO9" s="585"/>
      <c r="DP9" s="586"/>
      <c r="DQ9" s="584" t="s">
        <v>327</v>
      </c>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t="s">
        <v>332</v>
      </c>
      <c r="BT10" s="582"/>
      <c r="BU10" s="582"/>
      <c r="BV10" s="582"/>
      <c r="BW10" s="582"/>
      <c r="BX10" s="582"/>
      <c r="BY10" s="582"/>
      <c r="BZ10" s="582"/>
      <c r="CA10" s="582"/>
      <c r="CB10" s="582"/>
      <c r="CC10" s="582"/>
      <c r="CD10" s="582"/>
      <c r="CE10" s="582"/>
      <c r="CF10" s="582"/>
      <c r="CG10" s="583"/>
      <c r="CH10" s="584">
        <v>0</v>
      </c>
      <c r="CI10" s="585"/>
      <c r="CJ10" s="585"/>
      <c r="CK10" s="585"/>
      <c r="CL10" s="586"/>
      <c r="CM10" s="584">
        <v>3</v>
      </c>
      <c r="CN10" s="585"/>
      <c r="CO10" s="585"/>
      <c r="CP10" s="585"/>
      <c r="CQ10" s="586"/>
      <c r="CR10" s="584">
        <v>3</v>
      </c>
      <c r="CS10" s="585"/>
      <c r="CT10" s="585"/>
      <c r="CU10" s="585"/>
      <c r="CV10" s="586"/>
      <c r="CW10" s="584">
        <v>13</v>
      </c>
      <c r="CX10" s="585"/>
      <c r="CY10" s="585"/>
      <c r="CZ10" s="585"/>
      <c r="DA10" s="586"/>
      <c r="DB10" s="584" t="s">
        <v>327</v>
      </c>
      <c r="DC10" s="585"/>
      <c r="DD10" s="585"/>
      <c r="DE10" s="585"/>
      <c r="DF10" s="586"/>
      <c r="DG10" s="584" t="s">
        <v>327</v>
      </c>
      <c r="DH10" s="585"/>
      <c r="DI10" s="585"/>
      <c r="DJ10" s="585"/>
      <c r="DK10" s="586"/>
      <c r="DL10" s="584" t="s">
        <v>327</v>
      </c>
      <c r="DM10" s="585"/>
      <c r="DN10" s="585"/>
      <c r="DO10" s="585"/>
      <c r="DP10" s="586"/>
      <c r="DQ10" s="584" t="s">
        <v>327</v>
      </c>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t="s">
        <v>333</v>
      </c>
      <c r="BT11" s="582"/>
      <c r="BU11" s="582"/>
      <c r="BV11" s="582"/>
      <c r="BW11" s="582"/>
      <c r="BX11" s="582"/>
      <c r="BY11" s="582"/>
      <c r="BZ11" s="582"/>
      <c r="CA11" s="582"/>
      <c r="CB11" s="582"/>
      <c r="CC11" s="582"/>
      <c r="CD11" s="582"/>
      <c r="CE11" s="582"/>
      <c r="CF11" s="582"/>
      <c r="CG11" s="583"/>
      <c r="CH11" s="584">
        <v>0</v>
      </c>
      <c r="CI11" s="585"/>
      <c r="CJ11" s="585"/>
      <c r="CK11" s="585"/>
      <c r="CL11" s="586"/>
      <c r="CM11" s="584">
        <v>3</v>
      </c>
      <c r="CN11" s="585"/>
      <c r="CO11" s="585"/>
      <c r="CP11" s="585"/>
      <c r="CQ11" s="586"/>
      <c r="CR11" s="584">
        <v>3</v>
      </c>
      <c r="CS11" s="585"/>
      <c r="CT11" s="585"/>
      <c r="CU11" s="585"/>
      <c r="CV11" s="586"/>
      <c r="CW11" s="584">
        <v>26</v>
      </c>
      <c r="CX11" s="585"/>
      <c r="CY11" s="585"/>
      <c r="CZ11" s="585"/>
      <c r="DA11" s="586"/>
      <c r="DB11" s="584" t="s">
        <v>327</v>
      </c>
      <c r="DC11" s="585"/>
      <c r="DD11" s="585"/>
      <c r="DE11" s="585"/>
      <c r="DF11" s="586"/>
      <c r="DG11" s="584" t="s">
        <v>327</v>
      </c>
      <c r="DH11" s="585"/>
      <c r="DI11" s="585"/>
      <c r="DJ11" s="585"/>
      <c r="DK11" s="586"/>
      <c r="DL11" s="584" t="s">
        <v>327</v>
      </c>
      <c r="DM11" s="585"/>
      <c r="DN11" s="585"/>
      <c r="DO11" s="585"/>
      <c r="DP11" s="586"/>
      <c r="DQ11" s="584" t="s">
        <v>327</v>
      </c>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t="s">
        <v>334</v>
      </c>
      <c r="BT12" s="582"/>
      <c r="BU12" s="582"/>
      <c r="BV12" s="582"/>
      <c r="BW12" s="582"/>
      <c r="BX12" s="582"/>
      <c r="BY12" s="582"/>
      <c r="BZ12" s="582"/>
      <c r="CA12" s="582"/>
      <c r="CB12" s="582"/>
      <c r="CC12" s="582"/>
      <c r="CD12" s="582"/>
      <c r="CE12" s="582"/>
      <c r="CF12" s="582"/>
      <c r="CG12" s="583"/>
      <c r="CH12" s="584">
        <v>-3</v>
      </c>
      <c r="CI12" s="585"/>
      <c r="CJ12" s="585"/>
      <c r="CK12" s="585"/>
      <c r="CL12" s="586"/>
      <c r="CM12" s="584">
        <v>892</v>
      </c>
      <c r="CN12" s="585"/>
      <c r="CO12" s="585"/>
      <c r="CP12" s="585"/>
      <c r="CQ12" s="586"/>
      <c r="CR12" s="584">
        <v>471</v>
      </c>
      <c r="CS12" s="585"/>
      <c r="CT12" s="585"/>
      <c r="CU12" s="585"/>
      <c r="CV12" s="586"/>
      <c r="CW12" s="584" t="s">
        <v>327</v>
      </c>
      <c r="CX12" s="585"/>
      <c r="CY12" s="585"/>
      <c r="CZ12" s="585"/>
      <c r="DA12" s="586"/>
      <c r="DB12" s="584" t="s">
        <v>327</v>
      </c>
      <c r="DC12" s="585"/>
      <c r="DD12" s="585"/>
      <c r="DE12" s="585"/>
      <c r="DF12" s="586"/>
      <c r="DG12" s="584" t="s">
        <v>327</v>
      </c>
      <c r="DH12" s="585"/>
      <c r="DI12" s="585"/>
      <c r="DJ12" s="585"/>
      <c r="DK12" s="586"/>
      <c r="DL12" s="584" t="s">
        <v>327</v>
      </c>
      <c r="DM12" s="585"/>
      <c r="DN12" s="585"/>
      <c r="DO12" s="585"/>
      <c r="DP12" s="586"/>
      <c r="DQ12" s="584" t="s">
        <v>327</v>
      </c>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t="s">
        <v>335</v>
      </c>
      <c r="BT13" s="582"/>
      <c r="BU13" s="582"/>
      <c r="BV13" s="582"/>
      <c r="BW13" s="582"/>
      <c r="BX13" s="582"/>
      <c r="BY13" s="582"/>
      <c r="BZ13" s="582"/>
      <c r="CA13" s="582"/>
      <c r="CB13" s="582"/>
      <c r="CC13" s="582"/>
      <c r="CD13" s="582"/>
      <c r="CE13" s="582"/>
      <c r="CF13" s="582"/>
      <c r="CG13" s="583"/>
      <c r="CH13" s="584">
        <v>96</v>
      </c>
      <c r="CI13" s="585"/>
      <c r="CJ13" s="585"/>
      <c r="CK13" s="585"/>
      <c r="CL13" s="586"/>
      <c r="CM13" s="584">
        <v>28988</v>
      </c>
      <c r="CN13" s="585"/>
      <c r="CO13" s="585"/>
      <c r="CP13" s="585"/>
      <c r="CQ13" s="586"/>
      <c r="CR13" s="584">
        <v>0</v>
      </c>
      <c r="CS13" s="585"/>
      <c r="CT13" s="585"/>
      <c r="CU13" s="585"/>
      <c r="CV13" s="586"/>
      <c r="CW13" s="584" t="s">
        <v>327</v>
      </c>
      <c r="CX13" s="585"/>
      <c r="CY13" s="585"/>
      <c r="CZ13" s="585"/>
      <c r="DA13" s="586"/>
      <c r="DB13" s="584">
        <v>1440</v>
      </c>
      <c r="DC13" s="585"/>
      <c r="DD13" s="585"/>
      <c r="DE13" s="585"/>
      <c r="DF13" s="586"/>
      <c r="DG13" s="584" t="s">
        <v>327</v>
      </c>
      <c r="DH13" s="585"/>
      <c r="DI13" s="585"/>
      <c r="DJ13" s="585"/>
      <c r="DK13" s="586"/>
      <c r="DL13" s="584">
        <v>1056</v>
      </c>
      <c r="DM13" s="585"/>
      <c r="DN13" s="585"/>
      <c r="DO13" s="585"/>
      <c r="DP13" s="586"/>
      <c r="DQ13" s="584">
        <v>106</v>
      </c>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336</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337</v>
      </c>
      <c r="B23" s="600" t="s">
        <v>338</v>
      </c>
      <c r="C23" s="601"/>
      <c r="D23" s="601"/>
      <c r="E23" s="601"/>
      <c r="F23" s="601"/>
      <c r="G23" s="601"/>
      <c r="H23" s="601"/>
      <c r="I23" s="601"/>
      <c r="J23" s="601"/>
      <c r="K23" s="601"/>
      <c r="L23" s="601"/>
      <c r="M23" s="601"/>
      <c r="N23" s="601"/>
      <c r="O23" s="601"/>
      <c r="P23" s="602"/>
      <c r="Q23" s="603">
        <v>33262</v>
      </c>
      <c r="R23" s="604"/>
      <c r="S23" s="604"/>
      <c r="T23" s="604"/>
      <c r="U23" s="604"/>
      <c r="V23" s="604">
        <v>32107</v>
      </c>
      <c r="W23" s="604"/>
      <c r="X23" s="604"/>
      <c r="Y23" s="604"/>
      <c r="Z23" s="604"/>
      <c r="AA23" s="604">
        <v>1155</v>
      </c>
      <c r="AB23" s="604"/>
      <c r="AC23" s="604"/>
      <c r="AD23" s="604"/>
      <c r="AE23" s="605"/>
      <c r="AF23" s="606">
        <v>700</v>
      </c>
      <c r="AG23" s="604"/>
      <c r="AH23" s="604"/>
      <c r="AI23" s="604"/>
      <c r="AJ23" s="607"/>
      <c r="AK23" s="608"/>
      <c r="AL23" s="609"/>
      <c r="AM23" s="609"/>
      <c r="AN23" s="609"/>
      <c r="AO23" s="609"/>
      <c r="AP23" s="604"/>
      <c r="AQ23" s="604"/>
      <c r="AR23" s="604"/>
      <c r="AS23" s="604"/>
      <c r="AT23" s="604"/>
      <c r="AU23" s="610"/>
      <c r="AV23" s="610"/>
      <c r="AW23" s="610"/>
      <c r="AX23" s="610"/>
      <c r="AY23" s="611"/>
      <c r="AZ23" s="612" t="s">
        <v>339</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340</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341</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309</v>
      </c>
      <c r="B26" s="517"/>
      <c r="C26" s="517"/>
      <c r="D26" s="517"/>
      <c r="E26" s="517"/>
      <c r="F26" s="517"/>
      <c r="G26" s="517"/>
      <c r="H26" s="517"/>
      <c r="I26" s="517"/>
      <c r="J26" s="517"/>
      <c r="K26" s="517"/>
      <c r="L26" s="517"/>
      <c r="M26" s="517"/>
      <c r="N26" s="517"/>
      <c r="O26" s="517"/>
      <c r="P26" s="518"/>
      <c r="Q26" s="519" t="s">
        <v>342</v>
      </c>
      <c r="R26" s="520"/>
      <c r="S26" s="520"/>
      <c r="T26" s="520"/>
      <c r="U26" s="521"/>
      <c r="V26" s="519" t="s">
        <v>343</v>
      </c>
      <c r="W26" s="520"/>
      <c r="X26" s="520"/>
      <c r="Y26" s="520"/>
      <c r="Z26" s="521"/>
      <c r="AA26" s="519" t="s">
        <v>344</v>
      </c>
      <c r="AB26" s="520"/>
      <c r="AC26" s="520"/>
      <c r="AD26" s="520"/>
      <c r="AE26" s="520"/>
      <c r="AF26" s="617" t="s">
        <v>345</v>
      </c>
      <c r="AG26" s="618"/>
      <c r="AH26" s="618"/>
      <c r="AI26" s="618"/>
      <c r="AJ26" s="619"/>
      <c r="AK26" s="520" t="s">
        <v>346</v>
      </c>
      <c r="AL26" s="520"/>
      <c r="AM26" s="520"/>
      <c r="AN26" s="520"/>
      <c r="AO26" s="521"/>
      <c r="AP26" s="519" t="s">
        <v>348</v>
      </c>
      <c r="AQ26" s="520"/>
      <c r="AR26" s="520"/>
      <c r="AS26" s="520"/>
      <c r="AT26" s="521"/>
      <c r="AU26" s="519" t="s">
        <v>349</v>
      </c>
      <c r="AV26" s="520"/>
      <c r="AW26" s="520"/>
      <c r="AX26" s="520"/>
      <c r="AY26" s="521"/>
      <c r="AZ26" s="519" t="s">
        <v>350</v>
      </c>
      <c r="BA26" s="520"/>
      <c r="BB26" s="520"/>
      <c r="BC26" s="520"/>
      <c r="BD26" s="521"/>
      <c r="BE26" s="519" t="s">
        <v>316</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351</v>
      </c>
      <c r="C28" s="542"/>
      <c r="D28" s="542"/>
      <c r="E28" s="542"/>
      <c r="F28" s="542"/>
      <c r="G28" s="542"/>
      <c r="H28" s="542"/>
      <c r="I28" s="542"/>
      <c r="J28" s="542"/>
      <c r="K28" s="542"/>
      <c r="L28" s="542"/>
      <c r="M28" s="542"/>
      <c r="N28" s="542"/>
      <c r="O28" s="542"/>
      <c r="P28" s="543"/>
      <c r="Q28" s="624">
        <v>4658</v>
      </c>
      <c r="R28" s="625"/>
      <c r="S28" s="625"/>
      <c r="T28" s="625"/>
      <c r="U28" s="625"/>
      <c r="V28" s="625">
        <v>4647</v>
      </c>
      <c r="W28" s="625"/>
      <c r="X28" s="625"/>
      <c r="Y28" s="625"/>
      <c r="Z28" s="625"/>
      <c r="AA28" s="625">
        <v>11</v>
      </c>
      <c r="AB28" s="625"/>
      <c r="AC28" s="625"/>
      <c r="AD28" s="625"/>
      <c r="AE28" s="626"/>
      <c r="AF28" s="627">
        <v>11</v>
      </c>
      <c r="AG28" s="625"/>
      <c r="AH28" s="625"/>
      <c r="AI28" s="625"/>
      <c r="AJ28" s="628"/>
      <c r="AK28" s="629">
        <v>356</v>
      </c>
      <c r="AL28" s="630"/>
      <c r="AM28" s="630"/>
      <c r="AN28" s="630"/>
      <c r="AO28" s="630"/>
      <c r="AP28" s="630" t="s">
        <v>327</v>
      </c>
      <c r="AQ28" s="630"/>
      <c r="AR28" s="630"/>
      <c r="AS28" s="630"/>
      <c r="AT28" s="630"/>
      <c r="AU28" s="630" t="s">
        <v>327</v>
      </c>
      <c r="AV28" s="630"/>
      <c r="AW28" s="630"/>
      <c r="AX28" s="630"/>
      <c r="AY28" s="630"/>
      <c r="AZ28" s="631" t="s">
        <v>327</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352</v>
      </c>
      <c r="C29" s="567"/>
      <c r="D29" s="567"/>
      <c r="E29" s="567"/>
      <c r="F29" s="567"/>
      <c r="G29" s="567"/>
      <c r="H29" s="567"/>
      <c r="I29" s="567"/>
      <c r="J29" s="567"/>
      <c r="K29" s="567"/>
      <c r="L29" s="567"/>
      <c r="M29" s="567"/>
      <c r="N29" s="567"/>
      <c r="O29" s="567"/>
      <c r="P29" s="568"/>
      <c r="Q29" s="569">
        <v>4001</v>
      </c>
      <c r="R29" s="570"/>
      <c r="S29" s="570"/>
      <c r="T29" s="570"/>
      <c r="U29" s="570"/>
      <c r="V29" s="570">
        <v>3910</v>
      </c>
      <c r="W29" s="570"/>
      <c r="X29" s="570"/>
      <c r="Y29" s="570"/>
      <c r="Z29" s="570"/>
      <c r="AA29" s="570">
        <v>92</v>
      </c>
      <c r="AB29" s="570"/>
      <c r="AC29" s="570"/>
      <c r="AD29" s="570"/>
      <c r="AE29" s="571"/>
      <c r="AF29" s="572">
        <v>92</v>
      </c>
      <c r="AG29" s="573"/>
      <c r="AH29" s="573"/>
      <c r="AI29" s="573"/>
      <c r="AJ29" s="574"/>
      <c r="AK29" s="634">
        <v>609</v>
      </c>
      <c r="AL29" s="635"/>
      <c r="AM29" s="635"/>
      <c r="AN29" s="635"/>
      <c r="AO29" s="635"/>
      <c r="AP29" s="635" t="s">
        <v>327</v>
      </c>
      <c r="AQ29" s="635"/>
      <c r="AR29" s="635"/>
      <c r="AS29" s="635"/>
      <c r="AT29" s="635"/>
      <c r="AU29" s="635" t="s">
        <v>327</v>
      </c>
      <c r="AV29" s="635"/>
      <c r="AW29" s="635"/>
      <c r="AX29" s="635"/>
      <c r="AY29" s="635"/>
      <c r="AZ29" s="636" t="s">
        <v>327</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353</v>
      </c>
      <c r="C30" s="567"/>
      <c r="D30" s="567"/>
      <c r="E30" s="567"/>
      <c r="F30" s="567"/>
      <c r="G30" s="567"/>
      <c r="H30" s="567"/>
      <c r="I30" s="567"/>
      <c r="J30" s="567"/>
      <c r="K30" s="567"/>
      <c r="L30" s="567"/>
      <c r="M30" s="567"/>
      <c r="N30" s="567"/>
      <c r="O30" s="567"/>
      <c r="P30" s="568"/>
      <c r="Q30" s="569">
        <v>378</v>
      </c>
      <c r="R30" s="570"/>
      <c r="S30" s="570"/>
      <c r="T30" s="570"/>
      <c r="U30" s="570"/>
      <c r="V30" s="570">
        <v>377</v>
      </c>
      <c r="W30" s="570"/>
      <c r="X30" s="570"/>
      <c r="Y30" s="570"/>
      <c r="Z30" s="570"/>
      <c r="AA30" s="570">
        <v>2</v>
      </c>
      <c r="AB30" s="570"/>
      <c r="AC30" s="570"/>
      <c r="AD30" s="570"/>
      <c r="AE30" s="571"/>
      <c r="AF30" s="572">
        <v>2</v>
      </c>
      <c r="AG30" s="573"/>
      <c r="AH30" s="573"/>
      <c r="AI30" s="573"/>
      <c r="AJ30" s="574"/>
      <c r="AK30" s="634">
        <v>150</v>
      </c>
      <c r="AL30" s="635"/>
      <c r="AM30" s="635"/>
      <c r="AN30" s="635"/>
      <c r="AO30" s="635"/>
      <c r="AP30" s="635" t="s">
        <v>327</v>
      </c>
      <c r="AQ30" s="635"/>
      <c r="AR30" s="635"/>
      <c r="AS30" s="635"/>
      <c r="AT30" s="635"/>
      <c r="AU30" s="635" t="s">
        <v>327</v>
      </c>
      <c r="AV30" s="635"/>
      <c r="AW30" s="635"/>
      <c r="AX30" s="635"/>
      <c r="AY30" s="635"/>
      <c r="AZ30" s="636" t="s">
        <v>327</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355</v>
      </c>
      <c r="C31" s="567"/>
      <c r="D31" s="567"/>
      <c r="E31" s="567"/>
      <c r="F31" s="567"/>
      <c r="G31" s="567"/>
      <c r="H31" s="567"/>
      <c r="I31" s="567"/>
      <c r="J31" s="567"/>
      <c r="K31" s="567"/>
      <c r="L31" s="567"/>
      <c r="M31" s="567"/>
      <c r="N31" s="567"/>
      <c r="O31" s="567"/>
      <c r="P31" s="568"/>
      <c r="Q31" s="569">
        <v>1832</v>
      </c>
      <c r="R31" s="570"/>
      <c r="S31" s="570"/>
      <c r="T31" s="570"/>
      <c r="U31" s="570"/>
      <c r="V31" s="570">
        <v>1652</v>
      </c>
      <c r="W31" s="570"/>
      <c r="X31" s="570"/>
      <c r="Y31" s="570"/>
      <c r="Z31" s="570"/>
      <c r="AA31" s="570">
        <v>179</v>
      </c>
      <c r="AB31" s="570"/>
      <c r="AC31" s="570"/>
      <c r="AD31" s="570"/>
      <c r="AE31" s="571"/>
      <c r="AF31" s="572">
        <v>792</v>
      </c>
      <c r="AG31" s="573"/>
      <c r="AH31" s="573"/>
      <c r="AI31" s="573"/>
      <c r="AJ31" s="574"/>
      <c r="AK31" s="634">
        <v>381</v>
      </c>
      <c r="AL31" s="635"/>
      <c r="AM31" s="635"/>
      <c r="AN31" s="635"/>
      <c r="AO31" s="635"/>
      <c r="AP31" s="635">
        <v>4097</v>
      </c>
      <c r="AQ31" s="635"/>
      <c r="AR31" s="635"/>
      <c r="AS31" s="635"/>
      <c r="AT31" s="635"/>
      <c r="AU31" s="635">
        <v>2200</v>
      </c>
      <c r="AV31" s="635"/>
      <c r="AW31" s="635"/>
      <c r="AX31" s="635"/>
      <c r="AY31" s="635"/>
      <c r="AZ31" s="636" t="s">
        <v>327</v>
      </c>
      <c r="BA31" s="636"/>
      <c r="BB31" s="636"/>
      <c r="BC31" s="636"/>
      <c r="BD31" s="636"/>
      <c r="BE31" s="637" t="s">
        <v>356</v>
      </c>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357</v>
      </c>
      <c r="C32" s="567"/>
      <c r="D32" s="567"/>
      <c r="E32" s="567"/>
      <c r="F32" s="567"/>
      <c r="G32" s="567"/>
      <c r="H32" s="567"/>
      <c r="I32" s="567"/>
      <c r="J32" s="567"/>
      <c r="K32" s="567"/>
      <c r="L32" s="567"/>
      <c r="M32" s="567"/>
      <c r="N32" s="567"/>
      <c r="O32" s="567"/>
      <c r="P32" s="568"/>
      <c r="Q32" s="569">
        <v>37</v>
      </c>
      <c r="R32" s="570"/>
      <c r="S32" s="570"/>
      <c r="T32" s="570"/>
      <c r="U32" s="570"/>
      <c r="V32" s="570">
        <v>37</v>
      </c>
      <c r="W32" s="570"/>
      <c r="X32" s="570"/>
      <c r="Y32" s="570"/>
      <c r="Z32" s="570"/>
      <c r="AA32" s="570">
        <v>0</v>
      </c>
      <c r="AB32" s="570"/>
      <c r="AC32" s="570"/>
      <c r="AD32" s="570"/>
      <c r="AE32" s="571"/>
      <c r="AF32" s="572">
        <v>0</v>
      </c>
      <c r="AG32" s="573"/>
      <c r="AH32" s="573"/>
      <c r="AI32" s="573"/>
      <c r="AJ32" s="574"/>
      <c r="AK32" s="634">
        <v>8</v>
      </c>
      <c r="AL32" s="635"/>
      <c r="AM32" s="635"/>
      <c r="AN32" s="635"/>
      <c r="AO32" s="635"/>
      <c r="AP32" s="635">
        <v>60</v>
      </c>
      <c r="AQ32" s="635"/>
      <c r="AR32" s="635"/>
      <c r="AS32" s="635"/>
      <c r="AT32" s="635"/>
      <c r="AU32" s="635">
        <v>14</v>
      </c>
      <c r="AV32" s="635"/>
      <c r="AW32" s="635"/>
      <c r="AX32" s="635"/>
      <c r="AY32" s="635"/>
      <c r="AZ32" s="636" t="s">
        <v>327</v>
      </c>
      <c r="BA32" s="636"/>
      <c r="BB32" s="636"/>
      <c r="BC32" s="636"/>
      <c r="BD32" s="636"/>
      <c r="BE32" s="637" t="s">
        <v>358</v>
      </c>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360</v>
      </c>
      <c r="C33" s="567"/>
      <c r="D33" s="567"/>
      <c r="E33" s="567"/>
      <c r="F33" s="567"/>
      <c r="G33" s="567"/>
      <c r="H33" s="567"/>
      <c r="I33" s="567"/>
      <c r="J33" s="567"/>
      <c r="K33" s="567"/>
      <c r="L33" s="567"/>
      <c r="M33" s="567"/>
      <c r="N33" s="567"/>
      <c r="O33" s="567"/>
      <c r="P33" s="568"/>
      <c r="Q33" s="569">
        <v>23</v>
      </c>
      <c r="R33" s="570"/>
      <c r="S33" s="570"/>
      <c r="T33" s="570"/>
      <c r="U33" s="570"/>
      <c r="V33" s="570">
        <v>23</v>
      </c>
      <c r="W33" s="570"/>
      <c r="X33" s="570"/>
      <c r="Y33" s="570"/>
      <c r="Z33" s="570"/>
      <c r="AA33" s="570">
        <v>0</v>
      </c>
      <c r="AB33" s="570"/>
      <c r="AC33" s="570"/>
      <c r="AD33" s="570"/>
      <c r="AE33" s="571"/>
      <c r="AF33" s="572">
        <v>0</v>
      </c>
      <c r="AG33" s="573"/>
      <c r="AH33" s="573"/>
      <c r="AI33" s="573"/>
      <c r="AJ33" s="574"/>
      <c r="AK33" s="634">
        <v>20</v>
      </c>
      <c r="AL33" s="635"/>
      <c r="AM33" s="635"/>
      <c r="AN33" s="635"/>
      <c r="AO33" s="635"/>
      <c r="AP33" s="635">
        <v>162</v>
      </c>
      <c r="AQ33" s="635"/>
      <c r="AR33" s="635"/>
      <c r="AS33" s="635"/>
      <c r="AT33" s="635"/>
      <c r="AU33" s="635">
        <v>162</v>
      </c>
      <c r="AV33" s="635"/>
      <c r="AW33" s="635"/>
      <c r="AX33" s="635"/>
      <c r="AY33" s="635"/>
      <c r="AZ33" s="636" t="s">
        <v>327</v>
      </c>
      <c r="BA33" s="636"/>
      <c r="BB33" s="636"/>
      <c r="BC33" s="636"/>
      <c r="BD33" s="636"/>
      <c r="BE33" s="637" t="s">
        <v>361</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c r="C34" s="567"/>
      <c r="D34" s="567"/>
      <c r="E34" s="567"/>
      <c r="F34" s="567"/>
      <c r="G34" s="567"/>
      <c r="H34" s="567"/>
      <c r="I34" s="567"/>
      <c r="J34" s="567"/>
      <c r="K34" s="567"/>
      <c r="L34" s="567"/>
      <c r="M34" s="567"/>
      <c r="N34" s="567"/>
      <c r="O34" s="567"/>
      <c r="P34" s="568"/>
      <c r="Q34" s="569"/>
      <c r="R34" s="570"/>
      <c r="S34" s="570"/>
      <c r="T34" s="570"/>
      <c r="U34" s="570"/>
      <c r="V34" s="570"/>
      <c r="W34" s="570"/>
      <c r="X34" s="570"/>
      <c r="Y34" s="570"/>
      <c r="Z34" s="570"/>
      <c r="AA34" s="570"/>
      <c r="AB34" s="570"/>
      <c r="AC34" s="570"/>
      <c r="AD34" s="570"/>
      <c r="AE34" s="571"/>
      <c r="AF34" s="572"/>
      <c r="AG34" s="573"/>
      <c r="AH34" s="573"/>
      <c r="AI34" s="573"/>
      <c r="AJ34" s="574"/>
      <c r="AK34" s="634"/>
      <c r="AL34" s="635"/>
      <c r="AM34" s="635"/>
      <c r="AN34" s="635"/>
      <c r="AO34" s="635"/>
      <c r="AP34" s="635"/>
      <c r="AQ34" s="635"/>
      <c r="AR34" s="635"/>
      <c r="AS34" s="635"/>
      <c r="AT34" s="635"/>
      <c r="AU34" s="635"/>
      <c r="AV34" s="635"/>
      <c r="AW34" s="635"/>
      <c r="AX34" s="635"/>
      <c r="AY34" s="635"/>
      <c r="AZ34" s="636"/>
      <c r="BA34" s="636"/>
      <c r="BB34" s="636"/>
      <c r="BC34" s="636"/>
      <c r="BD34" s="636"/>
      <c r="BE34" s="637"/>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362</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337</v>
      </c>
      <c r="B63" s="600" t="s">
        <v>363</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897</v>
      </c>
      <c r="AG63" s="649"/>
      <c r="AH63" s="649"/>
      <c r="AI63" s="649"/>
      <c r="AJ63" s="650"/>
      <c r="AK63" s="651"/>
      <c r="AL63" s="646"/>
      <c r="AM63" s="646"/>
      <c r="AN63" s="646"/>
      <c r="AO63" s="646"/>
      <c r="AP63" s="649"/>
      <c r="AQ63" s="649"/>
      <c r="AR63" s="649"/>
      <c r="AS63" s="649"/>
      <c r="AT63" s="649"/>
      <c r="AU63" s="649"/>
      <c r="AV63" s="649"/>
      <c r="AW63" s="649"/>
      <c r="AX63" s="649"/>
      <c r="AY63" s="649"/>
      <c r="AZ63" s="652"/>
      <c r="BA63" s="652"/>
      <c r="BB63" s="652"/>
      <c r="BC63" s="652"/>
      <c r="BD63" s="652"/>
      <c r="BE63" s="653"/>
      <c r="BF63" s="653"/>
      <c r="BG63" s="653"/>
      <c r="BH63" s="653"/>
      <c r="BI63" s="654"/>
      <c r="BJ63" s="655" t="s">
        <v>68</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364</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365</v>
      </c>
      <c r="B66" s="517"/>
      <c r="C66" s="517"/>
      <c r="D66" s="517"/>
      <c r="E66" s="517"/>
      <c r="F66" s="517"/>
      <c r="G66" s="517"/>
      <c r="H66" s="517"/>
      <c r="I66" s="517"/>
      <c r="J66" s="517"/>
      <c r="K66" s="517"/>
      <c r="L66" s="517"/>
      <c r="M66" s="517"/>
      <c r="N66" s="517"/>
      <c r="O66" s="517"/>
      <c r="P66" s="518"/>
      <c r="Q66" s="519" t="s">
        <v>342</v>
      </c>
      <c r="R66" s="520"/>
      <c r="S66" s="520"/>
      <c r="T66" s="520"/>
      <c r="U66" s="521"/>
      <c r="V66" s="519" t="s">
        <v>366</v>
      </c>
      <c r="W66" s="520"/>
      <c r="X66" s="520"/>
      <c r="Y66" s="520"/>
      <c r="Z66" s="521"/>
      <c r="AA66" s="519" t="s">
        <v>344</v>
      </c>
      <c r="AB66" s="520"/>
      <c r="AC66" s="520"/>
      <c r="AD66" s="520"/>
      <c r="AE66" s="521"/>
      <c r="AF66" s="658" t="s">
        <v>367</v>
      </c>
      <c r="AG66" s="618"/>
      <c r="AH66" s="618"/>
      <c r="AI66" s="618"/>
      <c r="AJ66" s="659"/>
      <c r="AK66" s="519" t="s">
        <v>346</v>
      </c>
      <c r="AL66" s="517"/>
      <c r="AM66" s="517"/>
      <c r="AN66" s="517"/>
      <c r="AO66" s="518"/>
      <c r="AP66" s="519" t="s">
        <v>347</v>
      </c>
      <c r="AQ66" s="520"/>
      <c r="AR66" s="520"/>
      <c r="AS66" s="520"/>
      <c r="AT66" s="521"/>
      <c r="AU66" s="519" t="s">
        <v>368</v>
      </c>
      <c r="AV66" s="520"/>
      <c r="AW66" s="520"/>
      <c r="AX66" s="520"/>
      <c r="AY66" s="521"/>
      <c r="AZ66" s="519" t="s">
        <v>316</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369</v>
      </c>
      <c r="C68" s="674"/>
      <c r="D68" s="674"/>
      <c r="E68" s="674"/>
      <c r="F68" s="674"/>
      <c r="G68" s="674"/>
      <c r="H68" s="674"/>
      <c r="I68" s="674"/>
      <c r="J68" s="674"/>
      <c r="K68" s="674"/>
      <c r="L68" s="674"/>
      <c r="M68" s="674"/>
      <c r="N68" s="674"/>
      <c r="O68" s="674"/>
      <c r="P68" s="675"/>
      <c r="Q68" s="676">
        <v>6518</v>
      </c>
      <c r="R68" s="677"/>
      <c r="S68" s="677"/>
      <c r="T68" s="677"/>
      <c r="U68" s="677"/>
      <c r="V68" s="677">
        <v>7031</v>
      </c>
      <c r="W68" s="677"/>
      <c r="X68" s="677"/>
      <c r="Y68" s="677"/>
      <c r="Z68" s="677"/>
      <c r="AA68" s="677">
        <v>-514</v>
      </c>
      <c r="AB68" s="677"/>
      <c r="AC68" s="677"/>
      <c r="AD68" s="677"/>
      <c r="AE68" s="677"/>
      <c r="AF68" s="677">
        <v>1490</v>
      </c>
      <c r="AG68" s="677"/>
      <c r="AH68" s="677"/>
      <c r="AI68" s="677"/>
      <c r="AJ68" s="677"/>
      <c r="AK68" s="677" t="s">
        <v>327</v>
      </c>
      <c r="AL68" s="677"/>
      <c r="AM68" s="677"/>
      <c r="AN68" s="677"/>
      <c r="AO68" s="677"/>
      <c r="AP68" s="677">
        <v>4101</v>
      </c>
      <c r="AQ68" s="677"/>
      <c r="AR68" s="677"/>
      <c r="AS68" s="677"/>
      <c r="AT68" s="677"/>
      <c r="AU68" s="677">
        <v>1093</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370</v>
      </c>
      <c r="C69" s="681"/>
      <c r="D69" s="681"/>
      <c r="E69" s="681"/>
      <c r="F69" s="681"/>
      <c r="G69" s="681"/>
      <c r="H69" s="681"/>
      <c r="I69" s="681"/>
      <c r="J69" s="681"/>
      <c r="K69" s="681"/>
      <c r="L69" s="681"/>
      <c r="M69" s="681"/>
      <c r="N69" s="681"/>
      <c r="O69" s="681"/>
      <c r="P69" s="682"/>
      <c r="Q69" s="683">
        <v>5557</v>
      </c>
      <c r="R69" s="635"/>
      <c r="S69" s="635"/>
      <c r="T69" s="635"/>
      <c r="U69" s="635"/>
      <c r="V69" s="635">
        <v>6011</v>
      </c>
      <c r="W69" s="635"/>
      <c r="X69" s="635"/>
      <c r="Y69" s="635"/>
      <c r="Z69" s="635"/>
      <c r="AA69" s="635">
        <v>-455</v>
      </c>
      <c r="AB69" s="635"/>
      <c r="AC69" s="635"/>
      <c r="AD69" s="635"/>
      <c r="AE69" s="635"/>
      <c r="AF69" s="635">
        <v>1266</v>
      </c>
      <c r="AG69" s="635"/>
      <c r="AH69" s="635"/>
      <c r="AI69" s="635"/>
      <c r="AJ69" s="635"/>
      <c r="AK69" s="635" t="s">
        <v>327</v>
      </c>
      <c r="AL69" s="635"/>
      <c r="AM69" s="635"/>
      <c r="AN69" s="635"/>
      <c r="AO69" s="635"/>
      <c r="AP69" s="635">
        <v>3868</v>
      </c>
      <c r="AQ69" s="635"/>
      <c r="AR69" s="635"/>
      <c r="AS69" s="635"/>
      <c r="AT69" s="635"/>
      <c r="AU69" s="635">
        <v>1020</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371</v>
      </c>
      <c r="C70" s="681"/>
      <c r="D70" s="681"/>
      <c r="E70" s="681"/>
      <c r="F70" s="681"/>
      <c r="G70" s="681"/>
      <c r="H70" s="681"/>
      <c r="I70" s="681"/>
      <c r="J70" s="681"/>
      <c r="K70" s="681"/>
      <c r="L70" s="681"/>
      <c r="M70" s="681"/>
      <c r="N70" s="681"/>
      <c r="O70" s="681"/>
      <c r="P70" s="682"/>
      <c r="Q70" s="683">
        <v>961</v>
      </c>
      <c r="R70" s="635"/>
      <c r="S70" s="635"/>
      <c r="T70" s="635"/>
      <c r="U70" s="635"/>
      <c r="V70" s="635">
        <v>1020</v>
      </c>
      <c r="W70" s="635"/>
      <c r="X70" s="635"/>
      <c r="Y70" s="635"/>
      <c r="Z70" s="635"/>
      <c r="AA70" s="635">
        <v>-59</v>
      </c>
      <c r="AB70" s="635"/>
      <c r="AC70" s="635"/>
      <c r="AD70" s="635"/>
      <c r="AE70" s="635"/>
      <c r="AF70" s="635">
        <v>224</v>
      </c>
      <c r="AG70" s="635"/>
      <c r="AH70" s="635"/>
      <c r="AI70" s="635"/>
      <c r="AJ70" s="635"/>
      <c r="AK70" s="635" t="s">
        <v>327</v>
      </c>
      <c r="AL70" s="635"/>
      <c r="AM70" s="635"/>
      <c r="AN70" s="635"/>
      <c r="AO70" s="635"/>
      <c r="AP70" s="635">
        <v>233</v>
      </c>
      <c r="AQ70" s="635"/>
      <c r="AR70" s="635"/>
      <c r="AS70" s="635"/>
      <c r="AT70" s="635"/>
      <c r="AU70" s="635">
        <v>73</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372</v>
      </c>
      <c r="C71" s="681"/>
      <c r="D71" s="681"/>
      <c r="E71" s="681"/>
      <c r="F71" s="681"/>
      <c r="G71" s="681"/>
      <c r="H71" s="681"/>
      <c r="I71" s="681"/>
      <c r="J71" s="681"/>
      <c r="K71" s="681"/>
      <c r="L71" s="681"/>
      <c r="M71" s="681"/>
      <c r="N71" s="681"/>
      <c r="O71" s="681"/>
      <c r="P71" s="682"/>
      <c r="Q71" s="683">
        <v>8902</v>
      </c>
      <c r="R71" s="635"/>
      <c r="S71" s="635"/>
      <c r="T71" s="635"/>
      <c r="U71" s="635"/>
      <c r="V71" s="635">
        <v>8340</v>
      </c>
      <c r="W71" s="635"/>
      <c r="X71" s="635"/>
      <c r="Y71" s="635"/>
      <c r="Z71" s="635"/>
      <c r="AA71" s="635">
        <v>562</v>
      </c>
      <c r="AB71" s="635"/>
      <c r="AC71" s="635"/>
      <c r="AD71" s="635"/>
      <c r="AE71" s="635"/>
      <c r="AF71" s="635">
        <v>562</v>
      </c>
      <c r="AG71" s="635"/>
      <c r="AH71" s="635"/>
      <c r="AI71" s="635"/>
      <c r="AJ71" s="635"/>
      <c r="AK71" s="635">
        <v>1027</v>
      </c>
      <c r="AL71" s="635"/>
      <c r="AM71" s="635"/>
      <c r="AN71" s="635"/>
      <c r="AO71" s="635"/>
      <c r="AP71" s="635" t="s">
        <v>327</v>
      </c>
      <c r="AQ71" s="635"/>
      <c r="AR71" s="635"/>
      <c r="AS71" s="635"/>
      <c r="AT71" s="635"/>
      <c r="AU71" s="635" t="s">
        <v>327</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373</v>
      </c>
      <c r="C72" s="681"/>
      <c r="D72" s="681"/>
      <c r="E72" s="681"/>
      <c r="F72" s="681"/>
      <c r="G72" s="681"/>
      <c r="H72" s="681"/>
      <c r="I72" s="681"/>
      <c r="J72" s="681"/>
      <c r="K72" s="681"/>
      <c r="L72" s="681"/>
      <c r="M72" s="681"/>
      <c r="N72" s="681"/>
      <c r="O72" s="681"/>
      <c r="P72" s="682"/>
      <c r="Q72" s="683">
        <v>8794</v>
      </c>
      <c r="R72" s="635"/>
      <c r="S72" s="635"/>
      <c r="T72" s="635"/>
      <c r="U72" s="635"/>
      <c r="V72" s="635">
        <v>8256</v>
      </c>
      <c r="W72" s="635"/>
      <c r="X72" s="635"/>
      <c r="Y72" s="635"/>
      <c r="Z72" s="635"/>
      <c r="AA72" s="635">
        <v>538</v>
      </c>
      <c r="AB72" s="635"/>
      <c r="AC72" s="635"/>
      <c r="AD72" s="635"/>
      <c r="AE72" s="635"/>
      <c r="AF72" s="635">
        <v>538</v>
      </c>
      <c r="AG72" s="635"/>
      <c r="AH72" s="635"/>
      <c r="AI72" s="635"/>
      <c r="AJ72" s="635"/>
      <c r="AK72" s="635">
        <v>1022</v>
      </c>
      <c r="AL72" s="635"/>
      <c r="AM72" s="635"/>
      <c r="AN72" s="635"/>
      <c r="AO72" s="635"/>
      <c r="AP72" s="635" t="s">
        <v>327</v>
      </c>
      <c r="AQ72" s="635"/>
      <c r="AR72" s="635"/>
      <c r="AS72" s="635"/>
      <c r="AT72" s="635"/>
      <c r="AU72" s="635" t="s">
        <v>327</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374</v>
      </c>
      <c r="C73" s="681"/>
      <c r="D73" s="681"/>
      <c r="E73" s="681"/>
      <c r="F73" s="681"/>
      <c r="G73" s="681"/>
      <c r="H73" s="681"/>
      <c r="I73" s="681"/>
      <c r="J73" s="681"/>
      <c r="K73" s="681"/>
      <c r="L73" s="681"/>
      <c r="M73" s="681"/>
      <c r="N73" s="681"/>
      <c r="O73" s="681"/>
      <c r="P73" s="682"/>
      <c r="Q73" s="683">
        <v>108</v>
      </c>
      <c r="R73" s="635"/>
      <c r="S73" s="635"/>
      <c r="T73" s="635"/>
      <c r="U73" s="635"/>
      <c r="V73" s="635">
        <v>84</v>
      </c>
      <c r="W73" s="635"/>
      <c r="X73" s="635"/>
      <c r="Y73" s="635"/>
      <c r="Z73" s="635"/>
      <c r="AA73" s="635">
        <v>24</v>
      </c>
      <c r="AB73" s="635"/>
      <c r="AC73" s="635"/>
      <c r="AD73" s="635"/>
      <c r="AE73" s="635"/>
      <c r="AF73" s="635">
        <v>24</v>
      </c>
      <c r="AG73" s="635"/>
      <c r="AH73" s="635"/>
      <c r="AI73" s="635"/>
      <c r="AJ73" s="635"/>
      <c r="AK73" s="635">
        <v>5</v>
      </c>
      <c r="AL73" s="635"/>
      <c r="AM73" s="635"/>
      <c r="AN73" s="635"/>
      <c r="AO73" s="635"/>
      <c r="AP73" s="635" t="s">
        <v>327</v>
      </c>
      <c r="AQ73" s="635"/>
      <c r="AR73" s="635"/>
      <c r="AS73" s="635"/>
      <c r="AT73" s="635"/>
      <c r="AU73" s="635" t="s">
        <v>327</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375</v>
      </c>
      <c r="C74" s="681"/>
      <c r="D74" s="681"/>
      <c r="E74" s="681"/>
      <c r="F74" s="681"/>
      <c r="G74" s="681"/>
      <c r="H74" s="681"/>
      <c r="I74" s="681"/>
      <c r="J74" s="681"/>
      <c r="K74" s="681"/>
      <c r="L74" s="681"/>
      <c r="M74" s="681"/>
      <c r="N74" s="681"/>
      <c r="O74" s="681"/>
      <c r="P74" s="682"/>
      <c r="Q74" s="683">
        <v>234858</v>
      </c>
      <c r="R74" s="635"/>
      <c r="S74" s="635"/>
      <c r="T74" s="635"/>
      <c r="U74" s="635"/>
      <c r="V74" s="635">
        <v>230466</v>
      </c>
      <c r="W74" s="635"/>
      <c r="X74" s="635"/>
      <c r="Y74" s="635"/>
      <c r="Z74" s="635"/>
      <c r="AA74" s="635">
        <v>4392</v>
      </c>
      <c r="AB74" s="635"/>
      <c r="AC74" s="635"/>
      <c r="AD74" s="635"/>
      <c r="AE74" s="635"/>
      <c r="AF74" s="635">
        <v>4392</v>
      </c>
      <c r="AG74" s="635"/>
      <c r="AH74" s="635"/>
      <c r="AI74" s="635"/>
      <c r="AJ74" s="635"/>
      <c r="AK74" s="635">
        <v>60</v>
      </c>
      <c r="AL74" s="635"/>
      <c r="AM74" s="635"/>
      <c r="AN74" s="635"/>
      <c r="AO74" s="635"/>
      <c r="AP74" s="635" t="s">
        <v>376</v>
      </c>
      <c r="AQ74" s="635"/>
      <c r="AR74" s="635"/>
      <c r="AS74" s="635"/>
      <c r="AT74" s="635"/>
      <c r="AU74" s="635" t="s">
        <v>376</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377</v>
      </c>
      <c r="C75" s="681"/>
      <c r="D75" s="681"/>
      <c r="E75" s="681"/>
      <c r="F75" s="681"/>
      <c r="G75" s="681"/>
      <c r="H75" s="681"/>
      <c r="I75" s="681"/>
      <c r="J75" s="681"/>
      <c r="K75" s="681"/>
      <c r="L75" s="681"/>
      <c r="M75" s="681"/>
      <c r="N75" s="681"/>
      <c r="O75" s="681"/>
      <c r="P75" s="682"/>
      <c r="Q75" s="686">
        <v>288</v>
      </c>
      <c r="R75" s="687"/>
      <c r="S75" s="687"/>
      <c r="T75" s="687"/>
      <c r="U75" s="634"/>
      <c r="V75" s="688">
        <v>280</v>
      </c>
      <c r="W75" s="687"/>
      <c r="X75" s="687"/>
      <c r="Y75" s="687"/>
      <c r="Z75" s="634"/>
      <c r="AA75" s="688">
        <v>8</v>
      </c>
      <c r="AB75" s="687"/>
      <c r="AC75" s="687"/>
      <c r="AD75" s="687"/>
      <c r="AE75" s="634"/>
      <c r="AF75" s="688">
        <v>8</v>
      </c>
      <c r="AG75" s="687"/>
      <c r="AH75" s="687"/>
      <c r="AI75" s="687"/>
      <c r="AJ75" s="634"/>
      <c r="AK75" s="688">
        <v>22</v>
      </c>
      <c r="AL75" s="687"/>
      <c r="AM75" s="687"/>
      <c r="AN75" s="687"/>
      <c r="AO75" s="634"/>
      <c r="AP75" s="688" t="s">
        <v>376</v>
      </c>
      <c r="AQ75" s="687"/>
      <c r="AR75" s="687"/>
      <c r="AS75" s="687"/>
      <c r="AT75" s="634"/>
      <c r="AU75" s="688" t="s">
        <v>378</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379</v>
      </c>
      <c r="C76" s="681"/>
      <c r="D76" s="681"/>
      <c r="E76" s="681"/>
      <c r="F76" s="681"/>
      <c r="G76" s="681"/>
      <c r="H76" s="681"/>
      <c r="I76" s="681"/>
      <c r="J76" s="681"/>
      <c r="K76" s="681"/>
      <c r="L76" s="681"/>
      <c r="M76" s="681"/>
      <c r="N76" s="681"/>
      <c r="O76" s="681"/>
      <c r="P76" s="682"/>
      <c r="Q76" s="686">
        <v>234570</v>
      </c>
      <c r="R76" s="687"/>
      <c r="S76" s="687"/>
      <c r="T76" s="687"/>
      <c r="U76" s="634"/>
      <c r="V76" s="688">
        <v>230186</v>
      </c>
      <c r="W76" s="687"/>
      <c r="X76" s="687"/>
      <c r="Y76" s="687"/>
      <c r="Z76" s="634"/>
      <c r="AA76" s="688">
        <v>4384</v>
      </c>
      <c r="AB76" s="687"/>
      <c r="AC76" s="687"/>
      <c r="AD76" s="687"/>
      <c r="AE76" s="634"/>
      <c r="AF76" s="688">
        <v>4384</v>
      </c>
      <c r="AG76" s="687"/>
      <c r="AH76" s="687"/>
      <c r="AI76" s="687"/>
      <c r="AJ76" s="634"/>
      <c r="AK76" s="688">
        <v>38</v>
      </c>
      <c r="AL76" s="687"/>
      <c r="AM76" s="687"/>
      <c r="AN76" s="687"/>
      <c r="AO76" s="634"/>
      <c r="AP76" s="688" t="s">
        <v>378</v>
      </c>
      <c r="AQ76" s="687"/>
      <c r="AR76" s="687"/>
      <c r="AS76" s="687"/>
      <c r="AT76" s="634"/>
      <c r="AU76" s="688" t="s">
        <v>380</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337</v>
      </c>
      <c r="B88" s="600" t="s">
        <v>381</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c r="AG88" s="649"/>
      <c r="AH88" s="649"/>
      <c r="AI88" s="649"/>
      <c r="AJ88" s="649"/>
      <c r="AK88" s="646"/>
      <c r="AL88" s="646"/>
      <c r="AM88" s="646"/>
      <c r="AN88" s="646"/>
      <c r="AO88" s="646"/>
      <c r="AP88" s="649"/>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337</v>
      </c>
      <c r="BR102" s="600" t="s">
        <v>382</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383</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384</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385</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386</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387</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388</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389</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390</v>
      </c>
      <c r="AB109" s="719"/>
      <c r="AC109" s="719"/>
      <c r="AD109" s="719"/>
      <c r="AE109" s="720"/>
      <c r="AF109" s="721" t="s">
        <v>246</v>
      </c>
      <c r="AG109" s="719"/>
      <c r="AH109" s="719"/>
      <c r="AI109" s="719"/>
      <c r="AJ109" s="720"/>
      <c r="AK109" s="721" t="s">
        <v>245</v>
      </c>
      <c r="AL109" s="719"/>
      <c r="AM109" s="719"/>
      <c r="AN109" s="719"/>
      <c r="AO109" s="720"/>
      <c r="AP109" s="721" t="s">
        <v>391</v>
      </c>
      <c r="AQ109" s="719"/>
      <c r="AR109" s="719"/>
      <c r="AS109" s="719"/>
      <c r="AT109" s="722"/>
      <c r="AU109" s="718" t="s">
        <v>389</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390</v>
      </c>
      <c r="BR109" s="719"/>
      <c r="BS109" s="719"/>
      <c r="BT109" s="719"/>
      <c r="BU109" s="720"/>
      <c r="BV109" s="721" t="s">
        <v>246</v>
      </c>
      <c r="BW109" s="719"/>
      <c r="BX109" s="719"/>
      <c r="BY109" s="719"/>
      <c r="BZ109" s="720"/>
      <c r="CA109" s="721" t="s">
        <v>245</v>
      </c>
      <c r="CB109" s="719"/>
      <c r="CC109" s="719"/>
      <c r="CD109" s="719"/>
      <c r="CE109" s="720"/>
      <c r="CF109" s="723" t="s">
        <v>391</v>
      </c>
      <c r="CG109" s="723"/>
      <c r="CH109" s="723"/>
      <c r="CI109" s="723"/>
      <c r="CJ109" s="723"/>
      <c r="CK109" s="721" t="s">
        <v>392</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390</v>
      </c>
      <c r="DH109" s="719"/>
      <c r="DI109" s="719"/>
      <c r="DJ109" s="719"/>
      <c r="DK109" s="720"/>
      <c r="DL109" s="721" t="s">
        <v>246</v>
      </c>
      <c r="DM109" s="719"/>
      <c r="DN109" s="719"/>
      <c r="DO109" s="719"/>
      <c r="DP109" s="720"/>
      <c r="DQ109" s="721" t="s">
        <v>245</v>
      </c>
      <c r="DR109" s="719"/>
      <c r="DS109" s="719"/>
      <c r="DT109" s="719"/>
      <c r="DU109" s="720"/>
      <c r="DV109" s="721" t="s">
        <v>391</v>
      </c>
      <c r="DW109" s="719"/>
      <c r="DX109" s="719"/>
      <c r="DY109" s="719"/>
      <c r="DZ109" s="722"/>
    </row>
    <row r="110" spans="1:131" s="502" customFormat="1" ht="26.25" customHeight="1" x14ac:dyDescent="0.15">
      <c r="A110" s="724" t="s">
        <v>393</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4528974</v>
      </c>
      <c r="AB110" s="728"/>
      <c r="AC110" s="728"/>
      <c r="AD110" s="728"/>
      <c r="AE110" s="729"/>
      <c r="AF110" s="730">
        <v>4402239</v>
      </c>
      <c r="AG110" s="728"/>
      <c r="AH110" s="728"/>
      <c r="AI110" s="728"/>
      <c r="AJ110" s="729"/>
      <c r="AK110" s="730">
        <v>4544277</v>
      </c>
      <c r="AL110" s="728"/>
      <c r="AM110" s="728"/>
      <c r="AN110" s="728"/>
      <c r="AO110" s="729"/>
      <c r="AP110" s="731">
        <v>34.9</v>
      </c>
      <c r="AQ110" s="732"/>
      <c r="AR110" s="732"/>
      <c r="AS110" s="732"/>
      <c r="AT110" s="733"/>
      <c r="AU110" s="734" t="s">
        <v>394</v>
      </c>
      <c r="AV110" s="735"/>
      <c r="AW110" s="735"/>
      <c r="AX110" s="735"/>
      <c r="AY110" s="735"/>
      <c r="AZ110" s="736" t="s">
        <v>395</v>
      </c>
      <c r="BA110" s="725"/>
      <c r="BB110" s="725"/>
      <c r="BC110" s="725"/>
      <c r="BD110" s="725"/>
      <c r="BE110" s="725"/>
      <c r="BF110" s="725"/>
      <c r="BG110" s="725"/>
      <c r="BH110" s="725"/>
      <c r="BI110" s="725"/>
      <c r="BJ110" s="725"/>
      <c r="BK110" s="725"/>
      <c r="BL110" s="725"/>
      <c r="BM110" s="725"/>
      <c r="BN110" s="725"/>
      <c r="BO110" s="725"/>
      <c r="BP110" s="726"/>
      <c r="BQ110" s="737">
        <v>43923370</v>
      </c>
      <c r="BR110" s="738"/>
      <c r="BS110" s="738"/>
      <c r="BT110" s="738"/>
      <c r="BU110" s="738"/>
      <c r="BV110" s="738">
        <v>44196437</v>
      </c>
      <c r="BW110" s="738"/>
      <c r="BX110" s="738"/>
      <c r="BY110" s="738"/>
      <c r="BZ110" s="738"/>
      <c r="CA110" s="738">
        <v>44441729</v>
      </c>
      <c r="CB110" s="738"/>
      <c r="CC110" s="738"/>
      <c r="CD110" s="738"/>
      <c r="CE110" s="738"/>
      <c r="CF110" s="739">
        <v>341.8</v>
      </c>
      <c r="CG110" s="740"/>
      <c r="CH110" s="740"/>
      <c r="CI110" s="740"/>
      <c r="CJ110" s="740"/>
      <c r="CK110" s="741" t="s">
        <v>396</v>
      </c>
      <c r="CL110" s="742"/>
      <c r="CM110" s="743" t="s">
        <v>397</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398</v>
      </c>
      <c r="DH110" s="738"/>
      <c r="DI110" s="738"/>
      <c r="DJ110" s="738"/>
      <c r="DK110" s="738"/>
      <c r="DL110" s="738" t="s">
        <v>68</v>
      </c>
      <c r="DM110" s="738"/>
      <c r="DN110" s="738"/>
      <c r="DO110" s="738"/>
      <c r="DP110" s="738"/>
      <c r="DQ110" s="738" t="s">
        <v>68</v>
      </c>
      <c r="DR110" s="738"/>
      <c r="DS110" s="738"/>
      <c r="DT110" s="738"/>
      <c r="DU110" s="738"/>
      <c r="DV110" s="746" t="s">
        <v>68</v>
      </c>
      <c r="DW110" s="746"/>
      <c r="DX110" s="746"/>
      <c r="DY110" s="746"/>
      <c r="DZ110" s="747"/>
    </row>
    <row r="111" spans="1:131" s="502" customFormat="1" ht="26.25" customHeight="1" x14ac:dyDescent="0.15">
      <c r="A111" s="748" t="s">
        <v>399</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68</v>
      </c>
      <c r="AB111" s="752"/>
      <c r="AC111" s="752"/>
      <c r="AD111" s="752"/>
      <c r="AE111" s="753"/>
      <c r="AF111" s="754" t="s">
        <v>398</v>
      </c>
      <c r="AG111" s="752"/>
      <c r="AH111" s="752"/>
      <c r="AI111" s="752"/>
      <c r="AJ111" s="753"/>
      <c r="AK111" s="754" t="s">
        <v>68</v>
      </c>
      <c r="AL111" s="752"/>
      <c r="AM111" s="752"/>
      <c r="AN111" s="752"/>
      <c r="AO111" s="753"/>
      <c r="AP111" s="755" t="s">
        <v>77</v>
      </c>
      <c r="AQ111" s="756"/>
      <c r="AR111" s="756"/>
      <c r="AS111" s="756"/>
      <c r="AT111" s="757"/>
      <c r="AU111" s="758"/>
      <c r="AV111" s="759"/>
      <c r="AW111" s="759"/>
      <c r="AX111" s="759"/>
      <c r="AY111" s="759"/>
      <c r="AZ111" s="760" t="s">
        <v>400</v>
      </c>
      <c r="BA111" s="761"/>
      <c r="BB111" s="761"/>
      <c r="BC111" s="761"/>
      <c r="BD111" s="761"/>
      <c r="BE111" s="761"/>
      <c r="BF111" s="761"/>
      <c r="BG111" s="761"/>
      <c r="BH111" s="761"/>
      <c r="BI111" s="761"/>
      <c r="BJ111" s="761"/>
      <c r="BK111" s="761"/>
      <c r="BL111" s="761"/>
      <c r="BM111" s="761"/>
      <c r="BN111" s="761"/>
      <c r="BO111" s="761"/>
      <c r="BP111" s="762"/>
      <c r="BQ111" s="763">
        <v>159130</v>
      </c>
      <c r="BR111" s="764"/>
      <c r="BS111" s="764"/>
      <c r="BT111" s="764"/>
      <c r="BU111" s="764"/>
      <c r="BV111" s="764">
        <v>148040</v>
      </c>
      <c r="BW111" s="764"/>
      <c r="BX111" s="764"/>
      <c r="BY111" s="764"/>
      <c r="BZ111" s="764"/>
      <c r="CA111" s="764">
        <v>136950</v>
      </c>
      <c r="CB111" s="764"/>
      <c r="CC111" s="764"/>
      <c r="CD111" s="764"/>
      <c r="CE111" s="764"/>
      <c r="CF111" s="765">
        <v>1.1000000000000001</v>
      </c>
      <c r="CG111" s="766"/>
      <c r="CH111" s="766"/>
      <c r="CI111" s="766"/>
      <c r="CJ111" s="766"/>
      <c r="CK111" s="767"/>
      <c r="CL111" s="768"/>
      <c r="CM111" s="769" t="s">
        <v>401</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68</v>
      </c>
      <c r="DH111" s="764"/>
      <c r="DI111" s="764"/>
      <c r="DJ111" s="764"/>
      <c r="DK111" s="764"/>
      <c r="DL111" s="764" t="s">
        <v>68</v>
      </c>
      <c r="DM111" s="764"/>
      <c r="DN111" s="764"/>
      <c r="DO111" s="764"/>
      <c r="DP111" s="764"/>
      <c r="DQ111" s="764" t="s">
        <v>398</v>
      </c>
      <c r="DR111" s="764"/>
      <c r="DS111" s="764"/>
      <c r="DT111" s="764"/>
      <c r="DU111" s="764"/>
      <c r="DV111" s="772" t="s">
        <v>68</v>
      </c>
      <c r="DW111" s="772"/>
      <c r="DX111" s="772"/>
      <c r="DY111" s="772"/>
      <c r="DZ111" s="773"/>
    </row>
    <row r="112" spans="1:131" s="502" customFormat="1" ht="26.25" customHeight="1" x14ac:dyDescent="0.15">
      <c r="A112" s="774" t="s">
        <v>402</v>
      </c>
      <c r="B112" s="775"/>
      <c r="C112" s="761" t="s">
        <v>403</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68</v>
      </c>
      <c r="AB112" s="777"/>
      <c r="AC112" s="777"/>
      <c r="AD112" s="777"/>
      <c r="AE112" s="778"/>
      <c r="AF112" s="779" t="s">
        <v>68</v>
      </c>
      <c r="AG112" s="777"/>
      <c r="AH112" s="777"/>
      <c r="AI112" s="777"/>
      <c r="AJ112" s="778"/>
      <c r="AK112" s="779" t="s">
        <v>68</v>
      </c>
      <c r="AL112" s="777"/>
      <c r="AM112" s="777"/>
      <c r="AN112" s="777"/>
      <c r="AO112" s="778"/>
      <c r="AP112" s="780" t="s">
        <v>68</v>
      </c>
      <c r="AQ112" s="781"/>
      <c r="AR112" s="781"/>
      <c r="AS112" s="781"/>
      <c r="AT112" s="782"/>
      <c r="AU112" s="758"/>
      <c r="AV112" s="759"/>
      <c r="AW112" s="759"/>
      <c r="AX112" s="759"/>
      <c r="AY112" s="759"/>
      <c r="AZ112" s="760" t="s">
        <v>404</v>
      </c>
      <c r="BA112" s="761"/>
      <c r="BB112" s="761"/>
      <c r="BC112" s="761"/>
      <c r="BD112" s="761"/>
      <c r="BE112" s="761"/>
      <c r="BF112" s="761"/>
      <c r="BG112" s="761"/>
      <c r="BH112" s="761"/>
      <c r="BI112" s="761"/>
      <c r="BJ112" s="761"/>
      <c r="BK112" s="761"/>
      <c r="BL112" s="761"/>
      <c r="BM112" s="761"/>
      <c r="BN112" s="761"/>
      <c r="BO112" s="761"/>
      <c r="BP112" s="762"/>
      <c r="BQ112" s="763">
        <v>2585618</v>
      </c>
      <c r="BR112" s="764"/>
      <c r="BS112" s="764"/>
      <c r="BT112" s="764"/>
      <c r="BU112" s="764"/>
      <c r="BV112" s="764">
        <v>2479845</v>
      </c>
      <c r="BW112" s="764"/>
      <c r="BX112" s="764"/>
      <c r="BY112" s="764"/>
      <c r="BZ112" s="764"/>
      <c r="CA112" s="764">
        <v>2376067</v>
      </c>
      <c r="CB112" s="764"/>
      <c r="CC112" s="764"/>
      <c r="CD112" s="764"/>
      <c r="CE112" s="764"/>
      <c r="CF112" s="765">
        <v>18.3</v>
      </c>
      <c r="CG112" s="766"/>
      <c r="CH112" s="766"/>
      <c r="CI112" s="766"/>
      <c r="CJ112" s="766"/>
      <c r="CK112" s="767"/>
      <c r="CL112" s="768"/>
      <c r="CM112" s="769" t="s">
        <v>405</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68</v>
      </c>
      <c r="DH112" s="764"/>
      <c r="DI112" s="764"/>
      <c r="DJ112" s="764"/>
      <c r="DK112" s="764"/>
      <c r="DL112" s="764" t="s">
        <v>68</v>
      </c>
      <c r="DM112" s="764"/>
      <c r="DN112" s="764"/>
      <c r="DO112" s="764"/>
      <c r="DP112" s="764"/>
      <c r="DQ112" s="764" t="s">
        <v>68</v>
      </c>
      <c r="DR112" s="764"/>
      <c r="DS112" s="764"/>
      <c r="DT112" s="764"/>
      <c r="DU112" s="764"/>
      <c r="DV112" s="772" t="s">
        <v>68</v>
      </c>
      <c r="DW112" s="772"/>
      <c r="DX112" s="772"/>
      <c r="DY112" s="772"/>
      <c r="DZ112" s="773"/>
    </row>
    <row r="113" spans="1:130" s="502" customFormat="1" ht="26.25" customHeight="1" x14ac:dyDescent="0.15">
      <c r="A113" s="783"/>
      <c r="B113" s="784"/>
      <c r="C113" s="761" t="s">
        <v>406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246495</v>
      </c>
      <c r="AB113" s="752"/>
      <c r="AC113" s="752"/>
      <c r="AD113" s="752"/>
      <c r="AE113" s="753"/>
      <c r="AF113" s="754">
        <v>266223</v>
      </c>
      <c r="AG113" s="752"/>
      <c r="AH113" s="752"/>
      <c r="AI113" s="752"/>
      <c r="AJ113" s="753"/>
      <c r="AK113" s="754">
        <v>248000</v>
      </c>
      <c r="AL113" s="752"/>
      <c r="AM113" s="752"/>
      <c r="AN113" s="752"/>
      <c r="AO113" s="753"/>
      <c r="AP113" s="755">
        <v>1.9</v>
      </c>
      <c r="AQ113" s="756"/>
      <c r="AR113" s="756"/>
      <c r="AS113" s="756"/>
      <c r="AT113" s="757"/>
      <c r="AU113" s="758"/>
      <c r="AV113" s="759"/>
      <c r="AW113" s="759"/>
      <c r="AX113" s="759"/>
      <c r="AY113" s="759"/>
      <c r="AZ113" s="760" t="s">
        <v>407</v>
      </c>
      <c r="BA113" s="761"/>
      <c r="BB113" s="761"/>
      <c r="BC113" s="761"/>
      <c r="BD113" s="761"/>
      <c r="BE113" s="761"/>
      <c r="BF113" s="761"/>
      <c r="BG113" s="761"/>
      <c r="BH113" s="761"/>
      <c r="BI113" s="761"/>
      <c r="BJ113" s="761"/>
      <c r="BK113" s="761"/>
      <c r="BL113" s="761"/>
      <c r="BM113" s="761"/>
      <c r="BN113" s="761"/>
      <c r="BO113" s="761"/>
      <c r="BP113" s="762"/>
      <c r="BQ113" s="763">
        <v>1138589</v>
      </c>
      <c r="BR113" s="764"/>
      <c r="BS113" s="764"/>
      <c r="BT113" s="764"/>
      <c r="BU113" s="764"/>
      <c r="BV113" s="764">
        <v>1083522</v>
      </c>
      <c r="BW113" s="764"/>
      <c r="BX113" s="764"/>
      <c r="BY113" s="764"/>
      <c r="BZ113" s="764"/>
      <c r="CA113" s="764">
        <v>1093091</v>
      </c>
      <c r="CB113" s="764"/>
      <c r="CC113" s="764"/>
      <c r="CD113" s="764"/>
      <c r="CE113" s="764"/>
      <c r="CF113" s="765">
        <v>8.4</v>
      </c>
      <c r="CG113" s="766"/>
      <c r="CH113" s="766"/>
      <c r="CI113" s="766"/>
      <c r="CJ113" s="766"/>
      <c r="CK113" s="767"/>
      <c r="CL113" s="768"/>
      <c r="CM113" s="769" t="s">
        <v>408</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68</v>
      </c>
      <c r="DH113" s="777"/>
      <c r="DI113" s="777"/>
      <c r="DJ113" s="777"/>
      <c r="DK113" s="778"/>
      <c r="DL113" s="779" t="s">
        <v>68</v>
      </c>
      <c r="DM113" s="777"/>
      <c r="DN113" s="777"/>
      <c r="DO113" s="777"/>
      <c r="DP113" s="778"/>
      <c r="DQ113" s="779" t="s">
        <v>398</v>
      </c>
      <c r="DR113" s="777"/>
      <c r="DS113" s="777"/>
      <c r="DT113" s="777"/>
      <c r="DU113" s="778"/>
      <c r="DV113" s="780" t="s">
        <v>68</v>
      </c>
      <c r="DW113" s="781"/>
      <c r="DX113" s="781"/>
      <c r="DY113" s="781"/>
      <c r="DZ113" s="782"/>
    </row>
    <row r="114" spans="1:130" s="502" customFormat="1" ht="26.25" customHeight="1" x14ac:dyDescent="0.15">
      <c r="A114" s="783"/>
      <c r="B114" s="784"/>
      <c r="C114" s="761" t="s">
        <v>409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83572</v>
      </c>
      <c r="AB114" s="777"/>
      <c r="AC114" s="777"/>
      <c r="AD114" s="777"/>
      <c r="AE114" s="778"/>
      <c r="AF114" s="779">
        <v>83242</v>
      </c>
      <c r="AG114" s="777"/>
      <c r="AH114" s="777"/>
      <c r="AI114" s="777"/>
      <c r="AJ114" s="778"/>
      <c r="AK114" s="779">
        <v>72524</v>
      </c>
      <c r="AL114" s="777"/>
      <c r="AM114" s="777"/>
      <c r="AN114" s="777"/>
      <c r="AO114" s="778"/>
      <c r="AP114" s="780">
        <v>0.6</v>
      </c>
      <c r="AQ114" s="781"/>
      <c r="AR114" s="781"/>
      <c r="AS114" s="781"/>
      <c r="AT114" s="782"/>
      <c r="AU114" s="758"/>
      <c r="AV114" s="759"/>
      <c r="AW114" s="759"/>
      <c r="AX114" s="759"/>
      <c r="AY114" s="759"/>
      <c r="AZ114" s="760" t="s">
        <v>410</v>
      </c>
      <c r="BA114" s="761"/>
      <c r="BB114" s="761"/>
      <c r="BC114" s="761"/>
      <c r="BD114" s="761"/>
      <c r="BE114" s="761"/>
      <c r="BF114" s="761"/>
      <c r="BG114" s="761"/>
      <c r="BH114" s="761"/>
      <c r="BI114" s="761"/>
      <c r="BJ114" s="761"/>
      <c r="BK114" s="761"/>
      <c r="BL114" s="761"/>
      <c r="BM114" s="761"/>
      <c r="BN114" s="761"/>
      <c r="BO114" s="761"/>
      <c r="BP114" s="762"/>
      <c r="BQ114" s="763">
        <v>1932363</v>
      </c>
      <c r="BR114" s="764"/>
      <c r="BS114" s="764"/>
      <c r="BT114" s="764"/>
      <c r="BU114" s="764"/>
      <c r="BV114" s="764">
        <v>2057769</v>
      </c>
      <c r="BW114" s="764"/>
      <c r="BX114" s="764"/>
      <c r="BY114" s="764"/>
      <c r="BZ114" s="764"/>
      <c r="CA114" s="764">
        <v>2084519</v>
      </c>
      <c r="CB114" s="764"/>
      <c r="CC114" s="764"/>
      <c r="CD114" s="764"/>
      <c r="CE114" s="764"/>
      <c r="CF114" s="765">
        <v>16</v>
      </c>
      <c r="CG114" s="766"/>
      <c r="CH114" s="766"/>
      <c r="CI114" s="766"/>
      <c r="CJ114" s="766"/>
      <c r="CK114" s="767"/>
      <c r="CL114" s="768"/>
      <c r="CM114" s="769" t="s">
        <v>411</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398</v>
      </c>
      <c r="DH114" s="777"/>
      <c r="DI114" s="777"/>
      <c r="DJ114" s="777"/>
      <c r="DK114" s="778"/>
      <c r="DL114" s="779" t="s">
        <v>68</v>
      </c>
      <c r="DM114" s="777"/>
      <c r="DN114" s="777"/>
      <c r="DO114" s="777"/>
      <c r="DP114" s="778"/>
      <c r="DQ114" s="779" t="s">
        <v>68</v>
      </c>
      <c r="DR114" s="777"/>
      <c r="DS114" s="777"/>
      <c r="DT114" s="777"/>
      <c r="DU114" s="778"/>
      <c r="DV114" s="780" t="s">
        <v>68</v>
      </c>
      <c r="DW114" s="781"/>
      <c r="DX114" s="781"/>
      <c r="DY114" s="781"/>
      <c r="DZ114" s="782"/>
    </row>
    <row r="115" spans="1:130" s="502" customFormat="1" ht="26.25" customHeight="1" x14ac:dyDescent="0.15">
      <c r="A115" s="783"/>
      <c r="B115" s="784"/>
      <c r="C115" s="761" t="s">
        <v>412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t="s">
        <v>398</v>
      </c>
      <c r="AB115" s="752"/>
      <c r="AC115" s="752"/>
      <c r="AD115" s="752"/>
      <c r="AE115" s="753"/>
      <c r="AF115" s="754" t="s">
        <v>68</v>
      </c>
      <c r="AG115" s="752"/>
      <c r="AH115" s="752"/>
      <c r="AI115" s="752"/>
      <c r="AJ115" s="753"/>
      <c r="AK115" s="754" t="s">
        <v>68</v>
      </c>
      <c r="AL115" s="752"/>
      <c r="AM115" s="752"/>
      <c r="AN115" s="752"/>
      <c r="AO115" s="753"/>
      <c r="AP115" s="755" t="s">
        <v>68</v>
      </c>
      <c r="AQ115" s="756"/>
      <c r="AR115" s="756"/>
      <c r="AS115" s="756"/>
      <c r="AT115" s="757"/>
      <c r="AU115" s="758"/>
      <c r="AV115" s="759"/>
      <c r="AW115" s="759"/>
      <c r="AX115" s="759"/>
      <c r="AY115" s="759"/>
      <c r="AZ115" s="760" t="s">
        <v>413</v>
      </c>
      <c r="BA115" s="761"/>
      <c r="BB115" s="761"/>
      <c r="BC115" s="761"/>
      <c r="BD115" s="761"/>
      <c r="BE115" s="761"/>
      <c r="BF115" s="761"/>
      <c r="BG115" s="761"/>
      <c r="BH115" s="761"/>
      <c r="BI115" s="761"/>
      <c r="BJ115" s="761"/>
      <c r="BK115" s="761"/>
      <c r="BL115" s="761"/>
      <c r="BM115" s="761"/>
      <c r="BN115" s="761"/>
      <c r="BO115" s="761"/>
      <c r="BP115" s="762"/>
      <c r="BQ115" s="763">
        <v>121172</v>
      </c>
      <c r="BR115" s="764"/>
      <c r="BS115" s="764"/>
      <c r="BT115" s="764"/>
      <c r="BU115" s="764"/>
      <c r="BV115" s="764">
        <v>112246</v>
      </c>
      <c r="BW115" s="764"/>
      <c r="BX115" s="764"/>
      <c r="BY115" s="764"/>
      <c r="BZ115" s="764"/>
      <c r="CA115" s="764">
        <v>105617</v>
      </c>
      <c r="CB115" s="764"/>
      <c r="CC115" s="764"/>
      <c r="CD115" s="764"/>
      <c r="CE115" s="764"/>
      <c r="CF115" s="765">
        <v>0.8</v>
      </c>
      <c r="CG115" s="766"/>
      <c r="CH115" s="766"/>
      <c r="CI115" s="766"/>
      <c r="CJ115" s="766"/>
      <c r="CK115" s="767"/>
      <c r="CL115" s="768"/>
      <c r="CM115" s="760" t="s">
        <v>414</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68</v>
      </c>
      <c r="DH115" s="777"/>
      <c r="DI115" s="777"/>
      <c r="DJ115" s="777"/>
      <c r="DK115" s="778"/>
      <c r="DL115" s="779" t="s">
        <v>398</v>
      </c>
      <c r="DM115" s="777"/>
      <c r="DN115" s="777"/>
      <c r="DO115" s="777"/>
      <c r="DP115" s="778"/>
      <c r="DQ115" s="779" t="s">
        <v>68</v>
      </c>
      <c r="DR115" s="777"/>
      <c r="DS115" s="777"/>
      <c r="DT115" s="777"/>
      <c r="DU115" s="778"/>
      <c r="DV115" s="780" t="s">
        <v>68</v>
      </c>
      <c r="DW115" s="781"/>
      <c r="DX115" s="781"/>
      <c r="DY115" s="781"/>
      <c r="DZ115" s="782"/>
    </row>
    <row r="116" spans="1:130" s="502" customFormat="1" ht="26.25" customHeight="1" x14ac:dyDescent="0.15">
      <c r="A116" s="786"/>
      <c r="B116" s="787"/>
      <c r="C116" s="788" t="s">
        <v>415</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v>3648</v>
      </c>
      <c r="AB116" s="777"/>
      <c r="AC116" s="777"/>
      <c r="AD116" s="777"/>
      <c r="AE116" s="778"/>
      <c r="AF116" s="779">
        <v>924</v>
      </c>
      <c r="AG116" s="777"/>
      <c r="AH116" s="777"/>
      <c r="AI116" s="777"/>
      <c r="AJ116" s="778"/>
      <c r="AK116" s="779">
        <v>1012</v>
      </c>
      <c r="AL116" s="777"/>
      <c r="AM116" s="777"/>
      <c r="AN116" s="777"/>
      <c r="AO116" s="778"/>
      <c r="AP116" s="780">
        <v>0</v>
      </c>
      <c r="AQ116" s="781"/>
      <c r="AR116" s="781"/>
      <c r="AS116" s="781"/>
      <c r="AT116" s="782"/>
      <c r="AU116" s="758"/>
      <c r="AV116" s="759"/>
      <c r="AW116" s="759"/>
      <c r="AX116" s="759"/>
      <c r="AY116" s="759"/>
      <c r="AZ116" s="790" t="s">
        <v>416</v>
      </c>
      <c r="BA116" s="791"/>
      <c r="BB116" s="791"/>
      <c r="BC116" s="791"/>
      <c r="BD116" s="791"/>
      <c r="BE116" s="791"/>
      <c r="BF116" s="791"/>
      <c r="BG116" s="791"/>
      <c r="BH116" s="791"/>
      <c r="BI116" s="791"/>
      <c r="BJ116" s="791"/>
      <c r="BK116" s="791"/>
      <c r="BL116" s="791"/>
      <c r="BM116" s="791"/>
      <c r="BN116" s="791"/>
      <c r="BO116" s="791"/>
      <c r="BP116" s="792"/>
      <c r="BQ116" s="763" t="s">
        <v>68</v>
      </c>
      <c r="BR116" s="764"/>
      <c r="BS116" s="764"/>
      <c r="BT116" s="764"/>
      <c r="BU116" s="764"/>
      <c r="BV116" s="764" t="s">
        <v>68</v>
      </c>
      <c r="BW116" s="764"/>
      <c r="BX116" s="764"/>
      <c r="BY116" s="764"/>
      <c r="BZ116" s="764"/>
      <c r="CA116" s="764" t="s">
        <v>68</v>
      </c>
      <c r="CB116" s="764"/>
      <c r="CC116" s="764"/>
      <c r="CD116" s="764"/>
      <c r="CE116" s="764"/>
      <c r="CF116" s="765" t="s">
        <v>68</v>
      </c>
      <c r="CG116" s="766"/>
      <c r="CH116" s="766"/>
      <c r="CI116" s="766"/>
      <c r="CJ116" s="766"/>
      <c r="CK116" s="767"/>
      <c r="CL116" s="768"/>
      <c r="CM116" s="769" t="s">
        <v>417</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68</v>
      </c>
      <c r="DH116" s="777"/>
      <c r="DI116" s="777"/>
      <c r="DJ116" s="777"/>
      <c r="DK116" s="778"/>
      <c r="DL116" s="779" t="s">
        <v>68</v>
      </c>
      <c r="DM116" s="777"/>
      <c r="DN116" s="777"/>
      <c r="DO116" s="777"/>
      <c r="DP116" s="778"/>
      <c r="DQ116" s="779" t="s">
        <v>68</v>
      </c>
      <c r="DR116" s="777"/>
      <c r="DS116" s="777"/>
      <c r="DT116" s="777"/>
      <c r="DU116" s="778"/>
      <c r="DV116" s="780" t="s">
        <v>68</v>
      </c>
      <c r="DW116" s="781"/>
      <c r="DX116" s="781"/>
      <c r="DY116" s="781"/>
      <c r="DZ116" s="782"/>
    </row>
    <row r="117" spans="1:130" s="502" customFormat="1" ht="26.25" customHeight="1" x14ac:dyDescent="0.15">
      <c r="A117" s="718" t="s">
        <v>126</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418</v>
      </c>
      <c r="Z117" s="720"/>
      <c r="AA117" s="794">
        <v>4862689</v>
      </c>
      <c r="AB117" s="795"/>
      <c r="AC117" s="795"/>
      <c r="AD117" s="795"/>
      <c r="AE117" s="796"/>
      <c r="AF117" s="797">
        <v>4752628</v>
      </c>
      <c r="AG117" s="795"/>
      <c r="AH117" s="795"/>
      <c r="AI117" s="795"/>
      <c r="AJ117" s="796"/>
      <c r="AK117" s="797">
        <v>4865813</v>
      </c>
      <c r="AL117" s="795"/>
      <c r="AM117" s="795"/>
      <c r="AN117" s="795"/>
      <c r="AO117" s="796"/>
      <c r="AP117" s="798"/>
      <c r="AQ117" s="799"/>
      <c r="AR117" s="799"/>
      <c r="AS117" s="799"/>
      <c r="AT117" s="800"/>
      <c r="AU117" s="758"/>
      <c r="AV117" s="759"/>
      <c r="AW117" s="759"/>
      <c r="AX117" s="759"/>
      <c r="AY117" s="759"/>
      <c r="AZ117" s="790" t="s">
        <v>419</v>
      </c>
      <c r="BA117" s="791"/>
      <c r="BB117" s="791"/>
      <c r="BC117" s="791"/>
      <c r="BD117" s="791"/>
      <c r="BE117" s="791"/>
      <c r="BF117" s="791"/>
      <c r="BG117" s="791"/>
      <c r="BH117" s="791"/>
      <c r="BI117" s="791"/>
      <c r="BJ117" s="791"/>
      <c r="BK117" s="791"/>
      <c r="BL117" s="791"/>
      <c r="BM117" s="791"/>
      <c r="BN117" s="791"/>
      <c r="BO117" s="791"/>
      <c r="BP117" s="792"/>
      <c r="BQ117" s="763" t="s">
        <v>68</v>
      </c>
      <c r="BR117" s="764"/>
      <c r="BS117" s="764"/>
      <c r="BT117" s="764"/>
      <c r="BU117" s="764"/>
      <c r="BV117" s="764" t="s">
        <v>68</v>
      </c>
      <c r="BW117" s="764"/>
      <c r="BX117" s="764"/>
      <c r="BY117" s="764"/>
      <c r="BZ117" s="764"/>
      <c r="CA117" s="764" t="s">
        <v>398</v>
      </c>
      <c r="CB117" s="764"/>
      <c r="CC117" s="764"/>
      <c r="CD117" s="764"/>
      <c r="CE117" s="764"/>
      <c r="CF117" s="765" t="s">
        <v>68</v>
      </c>
      <c r="CG117" s="766"/>
      <c r="CH117" s="766"/>
      <c r="CI117" s="766"/>
      <c r="CJ117" s="766"/>
      <c r="CK117" s="767"/>
      <c r="CL117" s="768"/>
      <c r="CM117" s="769" t="s">
        <v>420</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68</v>
      </c>
      <c r="DH117" s="777"/>
      <c r="DI117" s="777"/>
      <c r="DJ117" s="777"/>
      <c r="DK117" s="778"/>
      <c r="DL117" s="779" t="s">
        <v>68</v>
      </c>
      <c r="DM117" s="777"/>
      <c r="DN117" s="777"/>
      <c r="DO117" s="777"/>
      <c r="DP117" s="778"/>
      <c r="DQ117" s="779" t="s">
        <v>68</v>
      </c>
      <c r="DR117" s="777"/>
      <c r="DS117" s="777"/>
      <c r="DT117" s="777"/>
      <c r="DU117" s="778"/>
      <c r="DV117" s="780" t="s">
        <v>68</v>
      </c>
      <c r="DW117" s="781"/>
      <c r="DX117" s="781"/>
      <c r="DY117" s="781"/>
      <c r="DZ117" s="782"/>
    </row>
    <row r="118" spans="1:130" s="502" customFormat="1" ht="26.25" customHeight="1" x14ac:dyDescent="0.15">
      <c r="A118" s="718" t="s">
        <v>392</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390</v>
      </c>
      <c r="AB118" s="719"/>
      <c r="AC118" s="719"/>
      <c r="AD118" s="719"/>
      <c r="AE118" s="720"/>
      <c r="AF118" s="721" t="s">
        <v>246</v>
      </c>
      <c r="AG118" s="719"/>
      <c r="AH118" s="719"/>
      <c r="AI118" s="719"/>
      <c r="AJ118" s="720"/>
      <c r="AK118" s="721" t="s">
        <v>245</v>
      </c>
      <c r="AL118" s="719"/>
      <c r="AM118" s="719"/>
      <c r="AN118" s="719"/>
      <c r="AO118" s="720"/>
      <c r="AP118" s="801" t="s">
        <v>391</v>
      </c>
      <c r="AQ118" s="802"/>
      <c r="AR118" s="802"/>
      <c r="AS118" s="802"/>
      <c r="AT118" s="803"/>
      <c r="AU118" s="758"/>
      <c r="AV118" s="759"/>
      <c r="AW118" s="759"/>
      <c r="AX118" s="759"/>
      <c r="AY118" s="759"/>
      <c r="AZ118" s="804" t="s">
        <v>421</v>
      </c>
      <c r="BA118" s="788"/>
      <c r="BB118" s="788"/>
      <c r="BC118" s="788"/>
      <c r="BD118" s="788"/>
      <c r="BE118" s="788"/>
      <c r="BF118" s="788"/>
      <c r="BG118" s="788"/>
      <c r="BH118" s="788"/>
      <c r="BI118" s="788"/>
      <c r="BJ118" s="788"/>
      <c r="BK118" s="788"/>
      <c r="BL118" s="788"/>
      <c r="BM118" s="788"/>
      <c r="BN118" s="788"/>
      <c r="BO118" s="788"/>
      <c r="BP118" s="789"/>
      <c r="BQ118" s="805" t="s">
        <v>68</v>
      </c>
      <c r="BR118" s="806"/>
      <c r="BS118" s="806"/>
      <c r="BT118" s="806"/>
      <c r="BU118" s="806"/>
      <c r="BV118" s="806" t="s">
        <v>68</v>
      </c>
      <c r="BW118" s="806"/>
      <c r="BX118" s="806"/>
      <c r="BY118" s="806"/>
      <c r="BZ118" s="806"/>
      <c r="CA118" s="806" t="s">
        <v>68</v>
      </c>
      <c r="CB118" s="806"/>
      <c r="CC118" s="806"/>
      <c r="CD118" s="806"/>
      <c r="CE118" s="806"/>
      <c r="CF118" s="765" t="s">
        <v>68</v>
      </c>
      <c r="CG118" s="766"/>
      <c r="CH118" s="766"/>
      <c r="CI118" s="766"/>
      <c r="CJ118" s="766"/>
      <c r="CK118" s="767"/>
      <c r="CL118" s="768"/>
      <c r="CM118" s="769" t="s">
        <v>422</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v>159130</v>
      </c>
      <c r="DH118" s="777"/>
      <c r="DI118" s="777"/>
      <c r="DJ118" s="777"/>
      <c r="DK118" s="778"/>
      <c r="DL118" s="779">
        <v>148040</v>
      </c>
      <c r="DM118" s="777"/>
      <c r="DN118" s="777"/>
      <c r="DO118" s="777"/>
      <c r="DP118" s="778"/>
      <c r="DQ118" s="779">
        <v>136950</v>
      </c>
      <c r="DR118" s="777"/>
      <c r="DS118" s="777"/>
      <c r="DT118" s="777"/>
      <c r="DU118" s="778"/>
      <c r="DV118" s="780">
        <v>1.1000000000000001</v>
      </c>
      <c r="DW118" s="781"/>
      <c r="DX118" s="781"/>
      <c r="DY118" s="781"/>
      <c r="DZ118" s="782"/>
    </row>
    <row r="119" spans="1:130" s="502" customFormat="1" ht="26.25" customHeight="1" x14ac:dyDescent="0.15">
      <c r="A119" s="807" t="s">
        <v>396</v>
      </c>
      <c r="B119" s="742"/>
      <c r="C119" s="743" t="s">
        <v>397</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68</v>
      </c>
      <c r="AB119" s="728"/>
      <c r="AC119" s="728"/>
      <c r="AD119" s="728"/>
      <c r="AE119" s="729"/>
      <c r="AF119" s="730" t="s">
        <v>68</v>
      </c>
      <c r="AG119" s="728"/>
      <c r="AH119" s="728"/>
      <c r="AI119" s="728"/>
      <c r="AJ119" s="729"/>
      <c r="AK119" s="730" t="s">
        <v>68</v>
      </c>
      <c r="AL119" s="728"/>
      <c r="AM119" s="728"/>
      <c r="AN119" s="728"/>
      <c r="AO119" s="729"/>
      <c r="AP119" s="731" t="s">
        <v>68</v>
      </c>
      <c r="AQ119" s="732"/>
      <c r="AR119" s="732"/>
      <c r="AS119" s="732"/>
      <c r="AT119" s="733"/>
      <c r="AU119" s="808"/>
      <c r="AV119" s="809"/>
      <c r="AW119" s="809"/>
      <c r="AX119" s="809"/>
      <c r="AY119" s="809"/>
      <c r="AZ119" s="810" t="s">
        <v>126</v>
      </c>
      <c r="BA119" s="810"/>
      <c r="BB119" s="810"/>
      <c r="BC119" s="810"/>
      <c r="BD119" s="810"/>
      <c r="BE119" s="810"/>
      <c r="BF119" s="810"/>
      <c r="BG119" s="810"/>
      <c r="BH119" s="810"/>
      <c r="BI119" s="810"/>
      <c r="BJ119" s="810"/>
      <c r="BK119" s="810"/>
      <c r="BL119" s="810"/>
      <c r="BM119" s="810"/>
      <c r="BN119" s="810"/>
      <c r="BO119" s="793" t="s">
        <v>423</v>
      </c>
      <c r="BP119" s="811"/>
      <c r="BQ119" s="805">
        <v>49860242</v>
      </c>
      <c r="BR119" s="806"/>
      <c r="BS119" s="806"/>
      <c r="BT119" s="806"/>
      <c r="BU119" s="806"/>
      <c r="BV119" s="806">
        <v>50077859</v>
      </c>
      <c r="BW119" s="806"/>
      <c r="BX119" s="806"/>
      <c r="BY119" s="806"/>
      <c r="BZ119" s="806"/>
      <c r="CA119" s="806">
        <v>50237973</v>
      </c>
      <c r="CB119" s="806"/>
      <c r="CC119" s="806"/>
      <c r="CD119" s="806"/>
      <c r="CE119" s="806"/>
      <c r="CF119" s="812"/>
      <c r="CG119" s="813"/>
      <c r="CH119" s="813"/>
      <c r="CI119" s="813"/>
      <c r="CJ119" s="814"/>
      <c r="CK119" s="815"/>
      <c r="CL119" s="816"/>
      <c r="CM119" s="817" t="s">
        <v>424</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68</v>
      </c>
      <c r="DH119" s="821"/>
      <c r="DI119" s="821"/>
      <c r="DJ119" s="821"/>
      <c r="DK119" s="822"/>
      <c r="DL119" s="823" t="s">
        <v>68</v>
      </c>
      <c r="DM119" s="821"/>
      <c r="DN119" s="821"/>
      <c r="DO119" s="821"/>
      <c r="DP119" s="822"/>
      <c r="DQ119" s="823" t="s">
        <v>68</v>
      </c>
      <c r="DR119" s="821"/>
      <c r="DS119" s="821"/>
      <c r="DT119" s="821"/>
      <c r="DU119" s="822"/>
      <c r="DV119" s="824" t="s">
        <v>68</v>
      </c>
      <c r="DW119" s="825"/>
      <c r="DX119" s="825"/>
      <c r="DY119" s="825"/>
      <c r="DZ119" s="826"/>
    </row>
    <row r="120" spans="1:130" s="502" customFormat="1" ht="26.25" customHeight="1" x14ac:dyDescent="0.15">
      <c r="A120" s="827"/>
      <c r="B120" s="768"/>
      <c r="C120" s="769" t="s">
        <v>401</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68</v>
      </c>
      <c r="AB120" s="777"/>
      <c r="AC120" s="777"/>
      <c r="AD120" s="777"/>
      <c r="AE120" s="778"/>
      <c r="AF120" s="779" t="s">
        <v>68</v>
      </c>
      <c r="AG120" s="777"/>
      <c r="AH120" s="777"/>
      <c r="AI120" s="777"/>
      <c r="AJ120" s="778"/>
      <c r="AK120" s="779" t="s">
        <v>68</v>
      </c>
      <c r="AL120" s="777"/>
      <c r="AM120" s="777"/>
      <c r="AN120" s="777"/>
      <c r="AO120" s="778"/>
      <c r="AP120" s="780" t="s">
        <v>68</v>
      </c>
      <c r="AQ120" s="781"/>
      <c r="AR120" s="781"/>
      <c r="AS120" s="781"/>
      <c r="AT120" s="782"/>
      <c r="AU120" s="828" t="s">
        <v>425</v>
      </c>
      <c r="AV120" s="829"/>
      <c r="AW120" s="829"/>
      <c r="AX120" s="829"/>
      <c r="AY120" s="830"/>
      <c r="AZ120" s="736" t="s">
        <v>426</v>
      </c>
      <c r="BA120" s="725"/>
      <c r="BB120" s="725"/>
      <c r="BC120" s="725"/>
      <c r="BD120" s="725"/>
      <c r="BE120" s="725"/>
      <c r="BF120" s="725"/>
      <c r="BG120" s="725"/>
      <c r="BH120" s="725"/>
      <c r="BI120" s="725"/>
      <c r="BJ120" s="725"/>
      <c r="BK120" s="725"/>
      <c r="BL120" s="725"/>
      <c r="BM120" s="725"/>
      <c r="BN120" s="725"/>
      <c r="BO120" s="725"/>
      <c r="BP120" s="726"/>
      <c r="BQ120" s="737">
        <v>11225808</v>
      </c>
      <c r="BR120" s="738"/>
      <c r="BS120" s="738"/>
      <c r="BT120" s="738"/>
      <c r="BU120" s="738"/>
      <c r="BV120" s="738">
        <v>11242745</v>
      </c>
      <c r="BW120" s="738"/>
      <c r="BX120" s="738"/>
      <c r="BY120" s="738"/>
      <c r="BZ120" s="738"/>
      <c r="CA120" s="738">
        <v>11689143</v>
      </c>
      <c r="CB120" s="738"/>
      <c r="CC120" s="738"/>
      <c r="CD120" s="738"/>
      <c r="CE120" s="738"/>
      <c r="CF120" s="739">
        <v>89.9</v>
      </c>
      <c r="CG120" s="740"/>
      <c r="CH120" s="740"/>
      <c r="CI120" s="740"/>
      <c r="CJ120" s="740"/>
      <c r="CK120" s="831" t="s">
        <v>427</v>
      </c>
      <c r="CL120" s="832"/>
      <c r="CM120" s="832"/>
      <c r="CN120" s="832"/>
      <c r="CO120" s="833"/>
      <c r="CP120" s="834" t="s">
        <v>354</v>
      </c>
      <c r="CQ120" s="835"/>
      <c r="CR120" s="835"/>
      <c r="CS120" s="835"/>
      <c r="CT120" s="835"/>
      <c r="CU120" s="835"/>
      <c r="CV120" s="835"/>
      <c r="CW120" s="835"/>
      <c r="CX120" s="835"/>
      <c r="CY120" s="835"/>
      <c r="CZ120" s="835"/>
      <c r="DA120" s="835"/>
      <c r="DB120" s="835"/>
      <c r="DC120" s="835"/>
      <c r="DD120" s="835"/>
      <c r="DE120" s="835"/>
      <c r="DF120" s="836"/>
      <c r="DG120" s="737">
        <v>2508260</v>
      </c>
      <c r="DH120" s="738"/>
      <c r="DI120" s="738"/>
      <c r="DJ120" s="738"/>
      <c r="DK120" s="738"/>
      <c r="DL120" s="738">
        <v>2284691</v>
      </c>
      <c r="DM120" s="738"/>
      <c r="DN120" s="738"/>
      <c r="DO120" s="738"/>
      <c r="DP120" s="738"/>
      <c r="DQ120" s="738">
        <v>2199905</v>
      </c>
      <c r="DR120" s="738"/>
      <c r="DS120" s="738"/>
      <c r="DT120" s="738"/>
      <c r="DU120" s="738"/>
      <c r="DV120" s="746">
        <v>16.899999999999999</v>
      </c>
      <c r="DW120" s="746"/>
      <c r="DX120" s="746"/>
      <c r="DY120" s="746"/>
      <c r="DZ120" s="747"/>
    </row>
    <row r="121" spans="1:130" s="502" customFormat="1" ht="26.25" customHeight="1" x14ac:dyDescent="0.15">
      <c r="A121" s="827"/>
      <c r="B121" s="768"/>
      <c r="C121" s="790" t="s">
        <v>428</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68</v>
      </c>
      <c r="AB121" s="777"/>
      <c r="AC121" s="777"/>
      <c r="AD121" s="777"/>
      <c r="AE121" s="778"/>
      <c r="AF121" s="779" t="s">
        <v>68</v>
      </c>
      <c r="AG121" s="777"/>
      <c r="AH121" s="777"/>
      <c r="AI121" s="777"/>
      <c r="AJ121" s="778"/>
      <c r="AK121" s="779" t="s">
        <v>68</v>
      </c>
      <c r="AL121" s="777"/>
      <c r="AM121" s="777"/>
      <c r="AN121" s="777"/>
      <c r="AO121" s="778"/>
      <c r="AP121" s="780" t="s">
        <v>68</v>
      </c>
      <c r="AQ121" s="781"/>
      <c r="AR121" s="781"/>
      <c r="AS121" s="781"/>
      <c r="AT121" s="782"/>
      <c r="AU121" s="837"/>
      <c r="AV121" s="838"/>
      <c r="AW121" s="838"/>
      <c r="AX121" s="838"/>
      <c r="AY121" s="839"/>
      <c r="AZ121" s="760" t="s">
        <v>429</v>
      </c>
      <c r="BA121" s="761"/>
      <c r="BB121" s="761"/>
      <c r="BC121" s="761"/>
      <c r="BD121" s="761"/>
      <c r="BE121" s="761"/>
      <c r="BF121" s="761"/>
      <c r="BG121" s="761"/>
      <c r="BH121" s="761"/>
      <c r="BI121" s="761"/>
      <c r="BJ121" s="761"/>
      <c r="BK121" s="761"/>
      <c r="BL121" s="761"/>
      <c r="BM121" s="761"/>
      <c r="BN121" s="761"/>
      <c r="BO121" s="761"/>
      <c r="BP121" s="762"/>
      <c r="BQ121" s="763">
        <v>1181983</v>
      </c>
      <c r="BR121" s="764"/>
      <c r="BS121" s="764"/>
      <c r="BT121" s="764"/>
      <c r="BU121" s="764"/>
      <c r="BV121" s="764">
        <v>1142761</v>
      </c>
      <c r="BW121" s="764"/>
      <c r="BX121" s="764"/>
      <c r="BY121" s="764"/>
      <c r="BZ121" s="764"/>
      <c r="CA121" s="764">
        <v>1073633</v>
      </c>
      <c r="CB121" s="764"/>
      <c r="CC121" s="764"/>
      <c r="CD121" s="764"/>
      <c r="CE121" s="764"/>
      <c r="CF121" s="765">
        <v>8.3000000000000007</v>
      </c>
      <c r="CG121" s="766"/>
      <c r="CH121" s="766"/>
      <c r="CI121" s="766"/>
      <c r="CJ121" s="766"/>
      <c r="CK121" s="840"/>
      <c r="CL121" s="841"/>
      <c r="CM121" s="841"/>
      <c r="CN121" s="841"/>
      <c r="CO121" s="842"/>
      <c r="CP121" s="843" t="s">
        <v>359</v>
      </c>
      <c r="CQ121" s="844"/>
      <c r="CR121" s="844"/>
      <c r="CS121" s="844"/>
      <c r="CT121" s="844"/>
      <c r="CU121" s="844"/>
      <c r="CV121" s="844"/>
      <c r="CW121" s="844"/>
      <c r="CX121" s="844"/>
      <c r="CY121" s="844"/>
      <c r="CZ121" s="844"/>
      <c r="DA121" s="844"/>
      <c r="DB121" s="844"/>
      <c r="DC121" s="844"/>
      <c r="DD121" s="844"/>
      <c r="DE121" s="844"/>
      <c r="DF121" s="845"/>
      <c r="DG121" s="763">
        <v>187004</v>
      </c>
      <c r="DH121" s="764"/>
      <c r="DI121" s="764"/>
      <c r="DJ121" s="764"/>
      <c r="DK121" s="764"/>
      <c r="DL121" s="764">
        <v>174572</v>
      </c>
      <c r="DM121" s="764"/>
      <c r="DN121" s="764"/>
      <c r="DO121" s="764"/>
      <c r="DP121" s="764"/>
      <c r="DQ121" s="764">
        <v>161930</v>
      </c>
      <c r="DR121" s="764"/>
      <c r="DS121" s="764"/>
      <c r="DT121" s="764"/>
      <c r="DU121" s="764"/>
      <c r="DV121" s="772">
        <v>1.2</v>
      </c>
      <c r="DW121" s="772"/>
      <c r="DX121" s="772"/>
      <c r="DY121" s="772"/>
      <c r="DZ121" s="773"/>
    </row>
    <row r="122" spans="1:130" s="502" customFormat="1" ht="26.25" customHeight="1" x14ac:dyDescent="0.15">
      <c r="A122" s="827"/>
      <c r="B122" s="768"/>
      <c r="C122" s="769" t="s">
        <v>411</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68</v>
      </c>
      <c r="AB122" s="777"/>
      <c r="AC122" s="777"/>
      <c r="AD122" s="777"/>
      <c r="AE122" s="778"/>
      <c r="AF122" s="779" t="s">
        <v>68</v>
      </c>
      <c r="AG122" s="777"/>
      <c r="AH122" s="777"/>
      <c r="AI122" s="777"/>
      <c r="AJ122" s="778"/>
      <c r="AK122" s="779" t="s">
        <v>68</v>
      </c>
      <c r="AL122" s="777"/>
      <c r="AM122" s="777"/>
      <c r="AN122" s="777"/>
      <c r="AO122" s="778"/>
      <c r="AP122" s="780" t="s">
        <v>68</v>
      </c>
      <c r="AQ122" s="781"/>
      <c r="AR122" s="781"/>
      <c r="AS122" s="781"/>
      <c r="AT122" s="782"/>
      <c r="AU122" s="837"/>
      <c r="AV122" s="838"/>
      <c r="AW122" s="838"/>
      <c r="AX122" s="838"/>
      <c r="AY122" s="839"/>
      <c r="AZ122" s="804" t="s">
        <v>430</v>
      </c>
      <c r="BA122" s="788"/>
      <c r="BB122" s="788"/>
      <c r="BC122" s="788"/>
      <c r="BD122" s="788"/>
      <c r="BE122" s="788"/>
      <c r="BF122" s="788"/>
      <c r="BG122" s="788"/>
      <c r="BH122" s="788"/>
      <c r="BI122" s="788"/>
      <c r="BJ122" s="788"/>
      <c r="BK122" s="788"/>
      <c r="BL122" s="788"/>
      <c r="BM122" s="788"/>
      <c r="BN122" s="788"/>
      <c r="BO122" s="788"/>
      <c r="BP122" s="789"/>
      <c r="BQ122" s="805">
        <v>35055314</v>
      </c>
      <c r="BR122" s="806"/>
      <c r="BS122" s="806"/>
      <c r="BT122" s="806"/>
      <c r="BU122" s="806"/>
      <c r="BV122" s="806">
        <v>35329274</v>
      </c>
      <c r="BW122" s="806"/>
      <c r="BX122" s="806"/>
      <c r="BY122" s="806"/>
      <c r="BZ122" s="806"/>
      <c r="CA122" s="806">
        <v>35113237</v>
      </c>
      <c r="CB122" s="806"/>
      <c r="CC122" s="806"/>
      <c r="CD122" s="806"/>
      <c r="CE122" s="806"/>
      <c r="CF122" s="846">
        <v>270</v>
      </c>
      <c r="CG122" s="847"/>
      <c r="CH122" s="847"/>
      <c r="CI122" s="847"/>
      <c r="CJ122" s="847"/>
      <c r="CK122" s="840"/>
      <c r="CL122" s="841"/>
      <c r="CM122" s="841"/>
      <c r="CN122" s="841"/>
      <c r="CO122" s="842"/>
      <c r="CP122" s="843" t="s">
        <v>357</v>
      </c>
      <c r="CQ122" s="844"/>
      <c r="CR122" s="844"/>
      <c r="CS122" s="844"/>
      <c r="CT122" s="844"/>
      <c r="CU122" s="844"/>
      <c r="CV122" s="844"/>
      <c r="CW122" s="844"/>
      <c r="CX122" s="844"/>
      <c r="CY122" s="844"/>
      <c r="CZ122" s="844"/>
      <c r="DA122" s="844"/>
      <c r="DB122" s="844"/>
      <c r="DC122" s="844"/>
      <c r="DD122" s="844"/>
      <c r="DE122" s="844"/>
      <c r="DF122" s="845"/>
      <c r="DG122" s="763">
        <v>25809</v>
      </c>
      <c r="DH122" s="764"/>
      <c r="DI122" s="764"/>
      <c r="DJ122" s="764"/>
      <c r="DK122" s="764"/>
      <c r="DL122" s="764">
        <v>20582</v>
      </c>
      <c r="DM122" s="764"/>
      <c r="DN122" s="764"/>
      <c r="DO122" s="764"/>
      <c r="DP122" s="764"/>
      <c r="DQ122" s="764">
        <v>14232</v>
      </c>
      <c r="DR122" s="764"/>
      <c r="DS122" s="764"/>
      <c r="DT122" s="764"/>
      <c r="DU122" s="764"/>
      <c r="DV122" s="772">
        <v>0.1</v>
      </c>
      <c r="DW122" s="772"/>
      <c r="DX122" s="772"/>
      <c r="DY122" s="772"/>
      <c r="DZ122" s="773"/>
    </row>
    <row r="123" spans="1:130" s="502" customFormat="1" ht="26.25" customHeight="1" x14ac:dyDescent="0.15">
      <c r="A123" s="827"/>
      <c r="B123" s="768"/>
      <c r="C123" s="769" t="s">
        <v>417</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68</v>
      </c>
      <c r="AB123" s="777"/>
      <c r="AC123" s="777"/>
      <c r="AD123" s="777"/>
      <c r="AE123" s="778"/>
      <c r="AF123" s="779" t="s">
        <v>68</v>
      </c>
      <c r="AG123" s="777"/>
      <c r="AH123" s="777"/>
      <c r="AI123" s="777"/>
      <c r="AJ123" s="778"/>
      <c r="AK123" s="779" t="s">
        <v>68</v>
      </c>
      <c r="AL123" s="777"/>
      <c r="AM123" s="777"/>
      <c r="AN123" s="777"/>
      <c r="AO123" s="778"/>
      <c r="AP123" s="780" t="s">
        <v>68</v>
      </c>
      <c r="AQ123" s="781"/>
      <c r="AR123" s="781"/>
      <c r="AS123" s="781"/>
      <c r="AT123" s="782"/>
      <c r="AU123" s="848"/>
      <c r="AV123" s="849"/>
      <c r="AW123" s="849"/>
      <c r="AX123" s="849"/>
      <c r="AY123" s="849"/>
      <c r="AZ123" s="810" t="s">
        <v>126</v>
      </c>
      <c r="BA123" s="810"/>
      <c r="BB123" s="810"/>
      <c r="BC123" s="810"/>
      <c r="BD123" s="810"/>
      <c r="BE123" s="810"/>
      <c r="BF123" s="810"/>
      <c r="BG123" s="810"/>
      <c r="BH123" s="810"/>
      <c r="BI123" s="810"/>
      <c r="BJ123" s="810"/>
      <c r="BK123" s="810"/>
      <c r="BL123" s="810"/>
      <c r="BM123" s="810"/>
      <c r="BN123" s="810"/>
      <c r="BO123" s="793" t="s">
        <v>431</v>
      </c>
      <c r="BP123" s="811"/>
      <c r="BQ123" s="850">
        <v>47463105</v>
      </c>
      <c r="BR123" s="851"/>
      <c r="BS123" s="851"/>
      <c r="BT123" s="851"/>
      <c r="BU123" s="851"/>
      <c r="BV123" s="851">
        <v>47714780</v>
      </c>
      <c r="BW123" s="851"/>
      <c r="BX123" s="851"/>
      <c r="BY123" s="851"/>
      <c r="BZ123" s="851"/>
      <c r="CA123" s="851">
        <v>47876013</v>
      </c>
      <c r="CB123" s="851"/>
      <c r="CC123" s="851"/>
      <c r="CD123" s="851"/>
      <c r="CE123" s="851"/>
      <c r="CF123" s="812"/>
      <c r="CG123" s="813"/>
      <c r="CH123" s="813"/>
      <c r="CI123" s="813"/>
      <c r="CJ123" s="814"/>
      <c r="CK123" s="840"/>
      <c r="CL123" s="841"/>
      <c r="CM123" s="841"/>
      <c r="CN123" s="841"/>
      <c r="CO123" s="842"/>
      <c r="CP123" s="843" t="s">
        <v>352</v>
      </c>
      <c r="CQ123" s="844"/>
      <c r="CR123" s="844"/>
      <c r="CS123" s="844"/>
      <c r="CT123" s="844"/>
      <c r="CU123" s="844"/>
      <c r="CV123" s="844"/>
      <c r="CW123" s="844"/>
      <c r="CX123" s="844"/>
      <c r="CY123" s="844"/>
      <c r="CZ123" s="844"/>
      <c r="DA123" s="844"/>
      <c r="DB123" s="844"/>
      <c r="DC123" s="844"/>
      <c r="DD123" s="844"/>
      <c r="DE123" s="844"/>
      <c r="DF123" s="845"/>
      <c r="DG123" s="776" t="s">
        <v>68</v>
      </c>
      <c r="DH123" s="777"/>
      <c r="DI123" s="777"/>
      <c r="DJ123" s="777"/>
      <c r="DK123" s="778"/>
      <c r="DL123" s="779" t="s">
        <v>68</v>
      </c>
      <c r="DM123" s="777"/>
      <c r="DN123" s="777"/>
      <c r="DO123" s="777"/>
      <c r="DP123" s="778"/>
      <c r="DQ123" s="779" t="s">
        <v>68</v>
      </c>
      <c r="DR123" s="777"/>
      <c r="DS123" s="777"/>
      <c r="DT123" s="777"/>
      <c r="DU123" s="778"/>
      <c r="DV123" s="780" t="s">
        <v>68</v>
      </c>
      <c r="DW123" s="781"/>
      <c r="DX123" s="781"/>
      <c r="DY123" s="781"/>
      <c r="DZ123" s="782"/>
    </row>
    <row r="124" spans="1:130" s="502" customFormat="1" ht="26.25" customHeight="1" thickBot="1" x14ac:dyDescent="0.2">
      <c r="A124" s="827"/>
      <c r="B124" s="768"/>
      <c r="C124" s="769" t="s">
        <v>420</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68</v>
      </c>
      <c r="AB124" s="777"/>
      <c r="AC124" s="777"/>
      <c r="AD124" s="777"/>
      <c r="AE124" s="778"/>
      <c r="AF124" s="779" t="s">
        <v>68</v>
      </c>
      <c r="AG124" s="777"/>
      <c r="AH124" s="777"/>
      <c r="AI124" s="777"/>
      <c r="AJ124" s="778"/>
      <c r="AK124" s="779" t="s">
        <v>68</v>
      </c>
      <c r="AL124" s="777"/>
      <c r="AM124" s="777"/>
      <c r="AN124" s="777"/>
      <c r="AO124" s="778"/>
      <c r="AP124" s="780" t="s">
        <v>68</v>
      </c>
      <c r="AQ124" s="781"/>
      <c r="AR124" s="781"/>
      <c r="AS124" s="781"/>
      <c r="AT124" s="782"/>
      <c r="AU124" s="852" t="s">
        <v>432</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17.600000000000001</v>
      </c>
      <c r="BR124" s="856"/>
      <c r="BS124" s="856"/>
      <c r="BT124" s="856"/>
      <c r="BU124" s="856"/>
      <c r="BV124" s="856">
        <v>17.899999999999999</v>
      </c>
      <c r="BW124" s="856"/>
      <c r="BX124" s="856"/>
      <c r="BY124" s="856"/>
      <c r="BZ124" s="856"/>
      <c r="CA124" s="856">
        <v>18.100000000000001</v>
      </c>
      <c r="CB124" s="856"/>
      <c r="CC124" s="856"/>
      <c r="CD124" s="856"/>
      <c r="CE124" s="856"/>
      <c r="CF124" s="857"/>
      <c r="CG124" s="858"/>
      <c r="CH124" s="858"/>
      <c r="CI124" s="858"/>
      <c r="CJ124" s="859"/>
      <c r="CK124" s="860"/>
      <c r="CL124" s="860"/>
      <c r="CM124" s="860"/>
      <c r="CN124" s="860"/>
      <c r="CO124" s="861"/>
      <c r="CP124" s="843" t="s">
        <v>433</v>
      </c>
      <c r="CQ124" s="844"/>
      <c r="CR124" s="844"/>
      <c r="CS124" s="844"/>
      <c r="CT124" s="844"/>
      <c r="CU124" s="844"/>
      <c r="CV124" s="844"/>
      <c r="CW124" s="844"/>
      <c r="CX124" s="844"/>
      <c r="CY124" s="844"/>
      <c r="CZ124" s="844"/>
      <c r="DA124" s="844"/>
      <c r="DB124" s="844"/>
      <c r="DC124" s="844"/>
      <c r="DD124" s="844"/>
      <c r="DE124" s="844"/>
      <c r="DF124" s="845"/>
      <c r="DG124" s="820" t="s">
        <v>68</v>
      </c>
      <c r="DH124" s="821"/>
      <c r="DI124" s="821"/>
      <c r="DJ124" s="821"/>
      <c r="DK124" s="822"/>
      <c r="DL124" s="823" t="s">
        <v>68</v>
      </c>
      <c r="DM124" s="821"/>
      <c r="DN124" s="821"/>
      <c r="DO124" s="821"/>
      <c r="DP124" s="822"/>
      <c r="DQ124" s="823" t="s">
        <v>68</v>
      </c>
      <c r="DR124" s="821"/>
      <c r="DS124" s="821"/>
      <c r="DT124" s="821"/>
      <c r="DU124" s="822"/>
      <c r="DV124" s="824" t="s">
        <v>68</v>
      </c>
      <c r="DW124" s="825"/>
      <c r="DX124" s="825"/>
      <c r="DY124" s="825"/>
      <c r="DZ124" s="826"/>
    </row>
    <row r="125" spans="1:130" s="502" customFormat="1" ht="26.25" customHeight="1" x14ac:dyDescent="0.15">
      <c r="A125" s="827"/>
      <c r="B125" s="768"/>
      <c r="C125" s="769" t="s">
        <v>422</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68</v>
      </c>
      <c r="AB125" s="777"/>
      <c r="AC125" s="777"/>
      <c r="AD125" s="777"/>
      <c r="AE125" s="778"/>
      <c r="AF125" s="779" t="s">
        <v>68</v>
      </c>
      <c r="AG125" s="777"/>
      <c r="AH125" s="777"/>
      <c r="AI125" s="777"/>
      <c r="AJ125" s="778"/>
      <c r="AK125" s="779" t="s">
        <v>68</v>
      </c>
      <c r="AL125" s="777"/>
      <c r="AM125" s="777"/>
      <c r="AN125" s="777"/>
      <c r="AO125" s="778"/>
      <c r="AP125" s="780" t="s">
        <v>68</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434</v>
      </c>
      <c r="CL125" s="832"/>
      <c r="CM125" s="832"/>
      <c r="CN125" s="832"/>
      <c r="CO125" s="833"/>
      <c r="CP125" s="736" t="s">
        <v>435</v>
      </c>
      <c r="CQ125" s="725"/>
      <c r="CR125" s="725"/>
      <c r="CS125" s="725"/>
      <c r="CT125" s="725"/>
      <c r="CU125" s="725"/>
      <c r="CV125" s="725"/>
      <c r="CW125" s="725"/>
      <c r="CX125" s="725"/>
      <c r="CY125" s="725"/>
      <c r="CZ125" s="725"/>
      <c r="DA125" s="725"/>
      <c r="DB125" s="725"/>
      <c r="DC125" s="725"/>
      <c r="DD125" s="725"/>
      <c r="DE125" s="725"/>
      <c r="DF125" s="726"/>
      <c r="DG125" s="737" t="s">
        <v>68</v>
      </c>
      <c r="DH125" s="738"/>
      <c r="DI125" s="738"/>
      <c r="DJ125" s="738"/>
      <c r="DK125" s="738"/>
      <c r="DL125" s="738" t="s">
        <v>68</v>
      </c>
      <c r="DM125" s="738"/>
      <c r="DN125" s="738"/>
      <c r="DO125" s="738"/>
      <c r="DP125" s="738"/>
      <c r="DQ125" s="738" t="s">
        <v>68</v>
      </c>
      <c r="DR125" s="738"/>
      <c r="DS125" s="738"/>
      <c r="DT125" s="738"/>
      <c r="DU125" s="738"/>
      <c r="DV125" s="746" t="s">
        <v>68</v>
      </c>
      <c r="DW125" s="746"/>
      <c r="DX125" s="746"/>
      <c r="DY125" s="746"/>
      <c r="DZ125" s="747"/>
    </row>
    <row r="126" spans="1:130" s="502" customFormat="1" ht="26.25" customHeight="1" thickBot="1" x14ac:dyDescent="0.2">
      <c r="A126" s="827"/>
      <c r="B126" s="768"/>
      <c r="C126" s="769" t="s">
        <v>424</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68</v>
      </c>
      <c r="AB126" s="777"/>
      <c r="AC126" s="777"/>
      <c r="AD126" s="777"/>
      <c r="AE126" s="778"/>
      <c r="AF126" s="779" t="s">
        <v>68</v>
      </c>
      <c r="AG126" s="777"/>
      <c r="AH126" s="777"/>
      <c r="AI126" s="777"/>
      <c r="AJ126" s="778"/>
      <c r="AK126" s="779" t="s">
        <v>68</v>
      </c>
      <c r="AL126" s="777"/>
      <c r="AM126" s="777"/>
      <c r="AN126" s="777"/>
      <c r="AO126" s="778"/>
      <c r="AP126" s="780" t="s">
        <v>68</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436</v>
      </c>
      <c r="CQ126" s="761"/>
      <c r="CR126" s="761"/>
      <c r="CS126" s="761"/>
      <c r="CT126" s="761"/>
      <c r="CU126" s="761"/>
      <c r="CV126" s="761"/>
      <c r="CW126" s="761"/>
      <c r="CX126" s="761"/>
      <c r="CY126" s="761"/>
      <c r="CZ126" s="761"/>
      <c r="DA126" s="761"/>
      <c r="DB126" s="761"/>
      <c r="DC126" s="761"/>
      <c r="DD126" s="761"/>
      <c r="DE126" s="761"/>
      <c r="DF126" s="762"/>
      <c r="DG126" s="763" t="s">
        <v>68</v>
      </c>
      <c r="DH126" s="764"/>
      <c r="DI126" s="764"/>
      <c r="DJ126" s="764"/>
      <c r="DK126" s="764"/>
      <c r="DL126" s="764" t="s">
        <v>68</v>
      </c>
      <c r="DM126" s="764"/>
      <c r="DN126" s="764"/>
      <c r="DO126" s="764"/>
      <c r="DP126" s="764"/>
      <c r="DQ126" s="764" t="s">
        <v>68</v>
      </c>
      <c r="DR126" s="764"/>
      <c r="DS126" s="764"/>
      <c r="DT126" s="764"/>
      <c r="DU126" s="764"/>
      <c r="DV126" s="772" t="s">
        <v>68</v>
      </c>
      <c r="DW126" s="772"/>
      <c r="DX126" s="772"/>
      <c r="DY126" s="772"/>
      <c r="DZ126" s="773"/>
    </row>
    <row r="127" spans="1:130" s="502" customFormat="1" ht="26.25" customHeight="1" x14ac:dyDescent="0.15">
      <c r="A127" s="870"/>
      <c r="B127" s="816"/>
      <c r="C127" s="817" t="s">
        <v>437</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68</v>
      </c>
      <c r="AB127" s="777"/>
      <c r="AC127" s="777"/>
      <c r="AD127" s="777"/>
      <c r="AE127" s="778"/>
      <c r="AF127" s="779" t="s">
        <v>68</v>
      </c>
      <c r="AG127" s="777"/>
      <c r="AH127" s="777"/>
      <c r="AI127" s="777"/>
      <c r="AJ127" s="778"/>
      <c r="AK127" s="779" t="s">
        <v>68</v>
      </c>
      <c r="AL127" s="777"/>
      <c r="AM127" s="777"/>
      <c r="AN127" s="777"/>
      <c r="AO127" s="778"/>
      <c r="AP127" s="780" t="s">
        <v>68</v>
      </c>
      <c r="AQ127" s="781"/>
      <c r="AR127" s="781"/>
      <c r="AS127" s="781"/>
      <c r="AT127" s="782"/>
      <c r="AU127" s="867"/>
      <c r="AV127" s="867"/>
      <c r="AW127" s="867"/>
      <c r="AX127" s="871" t="s">
        <v>438</v>
      </c>
      <c r="AY127" s="872"/>
      <c r="AZ127" s="872"/>
      <c r="BA127" s="872"/>
      <c r="BB127" s="872"/>
      <c r="BC127" s="872"/>
      <c r="BD127" s="872"/>
      <c r="BE127" s="873"/>
      <c r="BF127" s="874" t="s">
        <v>439</v>
      </c>
      <c r="BG127" s="872"/>
      <c r="BH127" s="872"/>
      <c r="BI127" s="872"/>
      <c r="BJ127" s="872"/>
      <c r="BK127" s="872"/>
      <c r="BL127" s="873"/>
      <c r="BM127" s="874" t="s">
        <v>440</v>
      </c>
      <c r="BN127" s="872"/>
      <c r="BO127" s="872"/>
      <c r="BP127" s="872"/>
      <c r="BQ127" s="872"/>
      <c r="BR127" s="872"/>
      <c r="BS127" s="873"/>
      <c r="BT127" s="874" t="s">
        <v>441</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442</v>
      </c>
      <c r="CQ127" s="761"/>
      <c r="CR127" s="761"/>
      <c r="CS127" s="761"/>
      <c r="CT127" s="761"/>
      <c r="CU127" s="761"/>
      <c r="CV127" s="761"/>
      <c r="CW127" s="761"/>
      <c r="CX127" s="761"/>
      <c r="CY127" s="761"/>
      <c r="CZ127" s="761"/>
      <c r="DA127" s="761"/>
      <c r="DB127" s="761"/>
      <c r="DC127" s="761"/>
      <c r="DD127" s="761"/>
      <c r="DE127" s="761"/>
      <c r="DF127" s="762"/>
      <c r="DG127" s="763" t="s">
        <v>68</v>
      </c>
      <c r="DH127" s="764"/>
      <c r="DI127" s="764"/>
      <c r="DJ127" s="764"/>
      <c r="DK127" s="764"/>
      <c r="DL127" s="764" t="s">
        <v>68</v>
      </c>
      <c r="DM127" s="764"/>
      <c r="DN127" s="764"/>
      <c r="DO127" s="764"/>
      <c r="DP127" s="764"/>
      <c r="DQ127" s="764" t="s">
        <v>68</v>
      </c>
      <c r="DR127" s="764"/>
      <c r="DS127" s="764"/>
      <c r="DT127" s="764"/>
      <c r="DU127" s="764"/>
      <c r="DV127" s="772" t="s">
        <v>68</v>
      </c>
      <c r="DW127" s="772"/>
      <c r="DX127" s="772"/>
      <c r="DY127" s="772"/>
      <c r="DZ127" s="773"/>
    </row>
    <row r="128" spans="1:130" s="502" customFormat="1" ht="26.25" customHeight="1" thickBot="1" x14ac:dyDescent="0.2">
      <c r="A128" s="876" t="s">
        <v>443</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444</v>
      </c>
      <c r="X128" s="878"/>
      <c r="Y128" s="878"/>
      <c r="Z128" s="879"/>
      <c r="AA128" s="880">
        <v>159013</v>
      </c>
      <c r="AB128" s="881"/>
      <c r="AC128" s="881"/>
      <c r="AD128" s="881"/>
      <c r="AE128" s="882"/>
      <c r="AF128" s="883">
        <v>158426</v>
      </c>
      <c r="AG128" s="881"/>
      <c r="AH128" s="881"/>
      <c r="AI128" s="881"/>
      <c r="AJ128" s="882"/>
      <c r="AK128" s="883">
        <v>187666</v>
      </c>
      <c r="AL128" s="881"/>
      <c r="AM128" s="881"/>
      <c r="AN128" s="881"/>
      <c r="AO128" s="882"/>
      <c r="AP128" s="884"/>
      <c r="AQ128" s="885"/>
      <c r="AR128" s="885"/>
      <c r="AS128" s="885"/>
      <c r="AT128" s="886"/>
      <c r="AU128" s="867"/>
      <c r="AV128" s="867"/>
      <c r="AW128" s="867"/>
      <c r="AX128" s="724" t="s">
        <v>445</v>
      </c>
      <c r="AY128" s="725"/>
      <c r="AZ128" s="725"/>
      <c r="BA128" s="725"/>
      <c r="BB128" s="725"/>
      <c r="BC128" s="725"/>
      <c r="BD128" s="725"/>
      <c r="BE128" s="726"/>
      <c r="BF128" s="887" t="s">
        <v>68</v>
      </c>
      <c r="BG128" s="888"/>
      <c r="BH128" s="888"/>
      <c r="BI128" s="888"/>
      <c r="BJ128" s="888"/>
      <c r="BK128" s="888"/>
      <c r="BL128" s="889"/>
      <c r="BM128" s="887">
        <v>12.65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446</v>
      </c>
      <c r="CQ128" s="895"/>
      <c r="CR128" s="895"/>
      <c r="CS128" s="895"/>
      <c r="CT128" s="895"/>
      <c r="CU128" s="895"/>
      <c r="CV128" s="895"/>
      <c r="CW128" s="895"/>
      <c r="CX128" s="895"/>
      <c r="CY128" s="895"/>
      <c r="CZ128" s="895"/>
      <c r="DA128" s="895"/>
      <c r="DB128" s="895"/>
      <c r="DC128" s="895"/>
      <c r="DD128" s="895"/>
      <c r="DE128" s="895"/>
      <c r="DF128" s="896"/>
      <c r="DG128" s="897">
        <v>121172</v>
      </c>
      <c r="DH128" s="898"/>
      <c r="DI128" s="898"/>
      <c r="DJ128" s="898"/>
      <c r="DK128" s="898"/>
      <c r="DL128" s="898">
        <v>112246</v>
      </c>
      <c r="DM128" s="898"/>
      <c r="DN128" s="898"/>
      <c r="DO128" s="898"/>
      <c r="DP128" s="898"/>
      <c r="DQ128" s="898">
        <v>105617</v>
      </c>
      <c r="DR128" s="898"/>
      <c r="DS128" s="898"/>
      <c r="DT128" s="898"/>
      <c r="DU128" s="898"/>
      <c r="DV128" s="899">
        <v>0.8</v>
      </c>
      <c r="DW128" s="899"/>
      <c r="DX128" s="899"/>
      <c r="DY128" s="899"/>
      <c r="DZ128" s="900"/>
    </row>
    <row r="129" spans="1:131" s="502" customFormat="1" ht="26.25" customHeight="1" x14ac:dyDescent="0.15">
      <c r="A129" s="748" t="s">
        <v>47</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447</v>
      </c>
      <c r="X129" s="902"/>
      <c r="Y129" s="902"/>
      <c r="Z129" s="903"/>
      <c r="AA129" s="776">
        <v>17536489</v>
      </c>
      <c r="AB129" s="777"/>
      <c r="AC129" s="777"/>
      <c r="AD129" s="777"/>
      <c r="AE129" s="778"/>
      <c r="AF129" s="779">
        <v>17034385</v>
      </c>
      <c r="AG129" s="777"/>
      <c r="AH129" s="777"/>
      <c r="AI129" s="777"/>
      <c r="AJ129" s="778"/>
      <c r="AK129" s="779">
        <v>16886655</v>
      </c>
      <c r="AL129" s="777"/>
      <c r="AM129" s="777"/>
      <c r="AN129" s="777"/>
      <c r="AO129" s="778"/>
      <c r="AP129" s="904"/>
      <c r="AQ129" s="905"/>
      <c r="AR129" s="905"/>
      <c r="AS129" s="905"/>
      <c r="AT129" s="906"/>
      <c r="AU129" s="907"/>
      <c r="AV129" s="907"/>
      <c r="AW129" s="907"/>
      <c r="AX129" s="908" t="s">
        <v>448</v>
      </c>
      <c r="AY129" s="761"/>
      <c r="AZ129" s="761"/>
      <c r="BA129" s="761"/>
      <c r="BB129" s="761"/>
      <c r="BC129" s="761"/>
      <c r="BD129" s="761"/>
      <c r="BE129" s="762"/>
      <c r="BF129" s="909" t="s">
        <v>68</v>
      </c>
      <c r="BG129" s="910"/>
      <c r="BH129" s="910"/>
      <c r="BI129" s="910"/>
      <c r="BJ129" s="910"/>
      <c r="BK129" s="910"/>
      <c r="BL129" s="911"/>
      <c r="BM129" s="909">
        <v>17.649999999999999</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449</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450</v>
      </c>
      <c r="X130" s="902"/>
      <c r="Y130" s="902"/>
      <c r="Z130" s="903"/>
      <c r="AA130" s="776">
        <v>3945739</v>
      </c>
      <c r="AB130" s="777"/>
      <c r="AC130" s="777"/>
      <c r="AD130" s="777"/>
      <c r="AE130" s="778"/>
      <c r="AF130" s="779">
        <v>3833968</v>
      </c>
      <c r="AG130" s="777"/>
      <c r="AH130" s="777"/>
      <c r="AI130" s="777"/>
      <c r="AJ130" s="778"/>
      <c r="AK130" s="779">
        <v>3883890</v>
      </c>
      <c r="AL130" s="777"/>
      <c r="AM130" s="777"/>
      <c r="AN130" s="777"/>
      <c r="AO130" s="778"/>
      <c r="AP130" s="904"/>
      <c r="AQ130" s="905"/>
      <c r="AR130" s="905"/>
      <c r="AS130" s="905"/>
      <c r="AT130" s="906"/>
      <c r="AU130" s="907"/>
      <c r="AV130" s="907"/>
      <c r="AW130" s="907"/>
      <c r="AX130" s="908" t="s">
        <v>451</v>
      </c>
      <c r="AY130" s="761"/>
      <c r="AZ130" s="761"/>
      <c r="BA130" s="761"/>
      <c r="BB130" s="761"/>
      <c r="BC130" s="761"/>
      <c r="BD130" s="761"/>
      <c r="BE130" s="762"/>
      <c r="BF130" s="915">
        <v>5.8</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452</v>
      </c>
      <c r="X131" s="923"/>
      <c r="Y131" s="923"/>
      <c r="Z131" s="924"/>
      <c r="AA131" s="820">
        <v>13590750</v>
      </c>
      <c r="AB131" s="821"/>
      <c r="AC131" s="821"/>
      <c r="AD131" s="821"/>
      <c r="AE131" s="822"/>
      <c r="AF131" s="823">
        <v>13200417</v>
      </c>
      <c r="AG131" s="821"/>
      <c r="AH131" s="821"/>
      <c r="AI131" s="821"/>
      <c r="AJ131" s="822"/>
      <c r="AK131" s="823">
        <v>13002765</v>
      </c>
      <c r="AL131" s="821"/>
      <c r="AM131" s="821"/>
      <c r="AN131" s="821"/>
      <c r="AO131" s="822"/>
      <c r="AP131" s="925"/>
      <c r="AQ131" s="926"/>
      <c r="AR131" s="926"/>
      <c r="AS131" s="926"/>
      <c r="AT131" s="927"/>
      <c r="AU131" s="907"/>
      <c r="AV131" s="907"/>
      <c r="AW131" s="907"/>
      <c r="AX131" s="928" t="s">
        <v>453</v>
      </c>
      <c r="AY131" s="895"/>
      <c r="AZ131" s="895"/>
      <c r="BA131" s="895"/>
      <c r="BB131" s="895"/>
      <c r="BC131" s="895"/>
      <c r="BD131" s="895"/>
      <c r="BE131" s="896"/>
      <c r="BF131" s="929">
        <v>18.100000000000001</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454</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455</v>
      </c>
      <c r="W132" s="937"/>
      <c r="X132" s="937"/>
      <c r="Y132" s="937"/>
      <c r="Z132" s="938"/>
      <c r="AA132" s="939">
        <v>5.5768592610000001</v>
      </c>
      <c r="AB132" s="940"/>
      <c r="AC132" s="940"/>
      <c r="AD132" s="940"/>
      <c r="AE132" s="941"/>
      <c r="AF132" s="942">
        <v>5.7591665479999996</v>
      </c>
      <c r="AG132" s="940"/>
      <c r="AH132" s="940"/>
      <c r="AI132" s="940"/>
      <c r="AJ132" s="941"/>
      <c r="AK132" s="942">
        <v>6.1083700270000003</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456</v>
      </c>
      <c r="W133" s="948"/>
      <c r="X133" s="948"/>
      <c r="Y133" s="948"/>
      <c r="Z133" s="949"/>
      <c r="AA133" s="950">
        <v>7.8</v>
      </c>
      <c r="AB133" s="951"/>
      <c r="AC133" s="951"/>
      <c r="AD133" s="951"/>
      <c r="AE133" s="952"/>
      <c r="AF133" s="950">
        <v>6.6</v>
      </c>
      <c r="AG133" s="951"/>
      <c r="AH133" s="951"/>
      <c r="AI133" s="951"/>
      <c r="AJ133" s="952"/>
      <c r="AK133" s="950">
        <v>5.8</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row r="136" spans="1:131" hidden="1" x14ac:dyDescent="0.15"/>
  </sheetData>
  <sheetProtection algorithmName="SHA-512" hashValue="hy54PqR8dI5YPoxEjokciC8p1UHRzLMvr0dx40lYB+E01vuzlb91xMTxhA/2xAfHh6hNphJENlRKfU9UWekcRw==" saltValue="DKdhpgw9JleAFOHdxU5A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7" zoomScaleNormal="85" zoomScaleSheetLayoutView="100" workbookViewId="0">
      <selection activeCell="L6" sqref="L6:V8"/>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457</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AVph6/ATj0bG5NaYCKV36UbHjEQ1eMoY14GcYZolrI3mYnL4sMHn9y02LctwfIEaWuB5ArEI/L+vYyk+xxoB1A==" saltValue="0vYNborIwTREVD2BpRRa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L6" sqref="L6:V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d6UPyhkz8TexkINfTV4Iy/XNqVhnkpE8ZsuiZACtLDg2JjsbmiC4oxVBOw1GxC5xiXPN8Zgm8AIVeUt6iGuQ==" saltValue="Yj7QpudPSNWoQExzun0F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25" workbookViewId="0">
      <selection activeCell="L6" sqref="L6:V8"/>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458</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459</v>
      </c>
      <c r="AL6" s="962"/>
      <c r="AM6" s="962"/>
      <c r="AN6" s="962"/>
      <c r="AO6" s="957"/>
      <c r="AP6" s="957"/>
      <c r="AQ6" s="957"/>
      <c r="AR6" s="957"/>
    </row>
    <row r="7" spans="1:46"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460</v>
      </c>
      <c r="AP7" s="968"/>
      <c r="AQ7" s="969" t="s">
        <v>461</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462</v>
      </c>
      <c r="AQ8" s="976" t="s">
        <v>463</v>
      </c>
      <c r="AR8" s="977" t="s">
        <v>464</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465</v>
      </c>
      <c r="AL9" s="979"/>
      <c r="AM9" s="979"/>
      <c r="AN9" s="980"/>
      <c r="AO9" s="981">
        <v>4395609</v>
      </c>
      <c r="AP9" s="981">
        <v>144702</v>
      </c>
      <c r="AQ9" s="982">
        <v>90613</v>
      </c>
      <c r="AR9" s="983">
        <v>59.7</v>
      </c>
    </row>
    <row r="10" spans="1:46"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466</v>
      </c>
      <c r="AL10" s="979"/>
      <c r="AM10" s="979"/>
      <c r="AN10" s="980"/>
      <c r="AO10" s="984">
        <v>153587</v>
      </c>
      <c r="AP10" s="984">
        <v>5056</v>
      </c>
      <c r="AQ10" s="985">
        <v>7525</v>
      </c>
      <c r="AR10" s="986">
        <v>-32.799999999999997</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467</v>
      </c>
      <c r="AL11" s="979"/>
      <c r="AM11" s="979"/>
      <c r="AN11" s="980"/>
      <c r="AO11" s="984">
        <v>35321</v>
      </c>
      <c r="AP11" s="984">
        <v>1163</v>
      </c>
      <c r="AQ11" s="985">
        <v>9582</v>
      </c>
      <c r="AR11" s="986">
        <v>-87.9</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468</v>
      </c>
      <c r="AL12" s="979"/>
      <c r="AM12" s="979"/>
      <c r="AN12" s="980"/>
      <c r="AO12" s="984">
        <v>52512</v>
      </c>
      <c r="AP12" s="984">
        <v>1729</v>
      </c>
      <c r="AQ12" s="985">
        <v>1356</v>
      </c>
      <c r="AR12" s="986">
        <v>27.5</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469</v>
      </c>
      <c r="AL13" s="979"/>
      <c r="AM13" s="979"/>
      <c r="AN13" s="980"/>
      <c r="AO13" s="984" t="s">
        <v>327</v>
      </c>
      <c r="AP13" s="984" t="s">
        <v>327</v>
      </c>
      <c r="AQ13" s="985">
        <v>2</v>
      </c>
      <c r="AR13" s="986" t="s">
        <v>327</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470</v>
      </c>
      <c r="AL14" s="979"/>
      <c r="AM14" s="979"/>
      <c r="AN14" s="980"/>
      <c r="AO14" s="984" t="s">
        <v>327</v>
      </c>
      <c r="AP14" s="984" t="s">
        <v>327</v>
      </c>
      <c r="AQ14" s="985">
        <v>4182</v>
      </c>
      <c r="AR14" s="986" t="s">
        <v>327</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78" t="s">
        <v>471</v>
      </c>
      <c r="AL15" s="979"/>
      <c r="AM15" s="979"/>
      <c r="AN15" s="980"/>
      <c r="AO15" s="984">
        <v>144524</v>
      </c>
      <c r="AP15" s="984">
        <v>4758</v>
      </c>
      <c r="AQ15" s="985">
        <v>2331</v>
      </c>
      <c r="AR15" s="986">
        <v>104.1</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472</v>
      </c>
      <c r="AL16" s="988"/>
      <c r="AM16" s="988"/>
      <c r="AN16" s="989"/>
      <c r="AO16" s="984">
        <v>-206946</v>
      </c>
      <c r="AP16" s="984">
        <v>-6813</v>
      </c>
      <c r="AQ16" s="985">
        <v>-8270</v>
      </c>
      <c r="AR16" s="986">
        <v>-17.600000000000001</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87" t="s">
        <v>126</v>
      </c>
      <c r="AL17" s="988"/>
      <c r="AM17" s="988"/>
      <c r="AN17" s="989"/>
      <c r="AO17" s="984">
        <v>4574607</v>
      </c>
      <c r="AP17" s="984">
        <v>150594</v>
      </c>
      <c r="AQ17" s="985">
        <v>107322</v>
      </c>
      <c r="AR17" s="986">
        <v>40.299999999999997</v>
      </c>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0"/>
      <c r="AR18" s="990"/>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473</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1"/>
      <c r="AL20" s="992"/>
      <c r="AM20" s="992"/>
      <c r="AN20" s="993"/>
      <c r="AO20" s="994" t="s">
        <v>474</v>
      </c>
      <c r="AP20" s="995" t="s">
        <v>475</v>
      </c>
      <c r="AQ20" s="996" t="s">
        <v>476</v>
      </c>
      <c r="AR20" s="997"/>
    </row>
    <row r="21" spans="1:46" s="1006" customFormat="1" x14ac:dyDescent="0.15">
      <c r="A21" s="998"/>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99" t="s">
        <v>477</v>
      </c>
      <c r="AL21" s="1000"/>
      <c r="AM21" s="1000"/>
      <c r="AN21" s="1001"/>
      <c r="AO21" s="1002">
        <v>16.690000000000001</v>
      </c>
      <c r="AP21" s="1003">
        <v>10.18</v>
      </c>
      <c r="AQ21" s="1004">
        <v>6.51</v>
      </c>
      <c r="AR21" s="962"/>
      <c r="AS21" s="1005"/>
      <c r="AT21" s="998"/>
    </row>
    <row r="22" spans="1:46" s="1006" customFormat="1" x14ac:dyDescent="0.15">
      <c r="A22" s="998"/>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99" t="s">
        <v>478</v>
      </c>
      <c r="AL22" s="1000"/>
      <c r="AM22" s="1000"/>
      <c r="AN22" s="1001"/>
      <c r="AO22" s="1007">
        <v>99.3</v>
      </c>
      <c r="AP22" s="1008">
        <v>97.7</v>
      </c>
      <c r="AQ22" s="1009">
        <v>1.6</v>
      </c>
      <c r="AR22" s="990"/>
      <c r="AS22" s="1005"/>
      <c r="AT22" s="998"/>
    </row>
    <row r="23" spans="1:46" s="1006" customFormat="1" x14ac:dyDescent="0.15">
      <c r="A23" s="998"/>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0"/>
      <c r="AQ23" s="990"/>
      <c r="AR23" s="990"/>
      <c r="AS23" s="1005"/>
      <c r="AT23" s="998"/>
    </row>
    <row r="24" spans="1:46" s="1006" customFormat="1" x14ac:dyDescent="0.15">
      <c r="A24" s="998"/>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2" t="s">
        <v>479</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0"/>
      <c r="AQ26" s="990"/>
      <c r="AR26" s="990"/>
      <c r="AS26" s="962"/>
      <c r="AT26" s="962"/>
    </row>
    <row r="27" spans="1:46" x14ac:dyDescent="0.15">
      <c r="A27" s="1014"/>
      <c r="AO27" s="957"/>
      <c r="AP27" s="957"/>
      <c r="AQ27" s="957"/>
      <c r="AR27" s="957"/>
      <c r="AS27" s="957"/>
      <c r="AT27" s="957"/>
    </row>
    <row r="28" spans="1:46" ht="17.25" x14ac:dyDescent="0.15">
      <c r="A28" s="958" t="s">
        <v>480</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5"/>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481</v>
      </c>
      <c r="AL29" s="962"/>
      <c r="AM29" s="962"/>
      <c r="AN29" s="962"/>
      <c r="AO29" s="957"/>
      <c r="AP29" s="957"/>
      <c r="AQ29" s="957"/>
      <c r="AR29" s="957"/>
      <c r="AS29" s="1016"/>
    </row>
    <row r="30" spans="1:46"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460</v>
      </c>
      <c r="AP30" s="968"/>
      <c r="AQ30" s="969" t="s">
        <v>461</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462</v>
      </c>
      <c r="AQ31" s="976" t="s">
        <v>463</v>
      </c>
      <c r="AR31" s="977" t="s">
        <v>464</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7" t="s">
        <v>482</v>
      </c>
      <c r="AL32" s="1018"/>
      <c r="AM32" s="1018"/>
      <c r="AN32" s="1019"/>
      <c r="AO32" s="1020">
        <v>4544277</v>
      </c>
      <c r="AP32" s="1020">
        <v>149596</v>
      </c>
      <c r="AQ32" s="1021">
        <v>67619</v>
      </c>
      <c r="AR32" s="1022">
        <v>121.2</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7" t="s">
        <v>483</v>
      </c>
      <c r="AL33" s="1018"/>
      <c r="AM33" s="1018"/>
      <c r="AN33" s="1019"/>
      <c r="AO33" s="1020" t="s">
        <v>327</v>
      </c>
      <c r="AP33" s="1020" t="s">
        <v>327</v>
      </c>
      <c r="AQ33" s="1021" t="s">
        <v>327</v>
      </c>
      <c r="AR33" s="1022" t="s">
        <v>327</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7" t="s">
        <v>484</v>
      </c>
      <c r="AL34" s="1018"/>
      <c r="AM34" s="1018"/>
      <c r="AN34" s="1019"/>
      <c r="AO34" s="1020" t="s">
        <v>327</v>
      </c>
      <c r="AP34" s="1020" t="s">
        <v>327</v>
      </c>
      <c r="AQ34" s="1021">
        <v>3</v>
      </c>
      <c r="AR34" s="1022" t="s">
        <v>327</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7" t="s">
        <v>485</v>
      </c>
      <c r="AL35" s="1018"/>
      <c r="AM35" s="1018"/>
      <c r="AN35" s="1019"/>
      <c r="AO35" s="1020">
        <v>248000</v>
      </c>
      <c r="AP35" s="1020">
        <v>8164</v>
      </c>
      <c r="AQ35" s="1021">
        <v>17835</v>
      </c>
      <c r="AR35" s="1022">
        <v>-54.2</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7" t="s">
        <v>486</v>
      </c>
      <c r="AL36" s="1018"/>
      <c r="AM36" s="1018"/>
      <c r="AN36" s="1019"/>
      <c r="AO36" s="1020">
        <v>72524</v>
      </c>
      <c r="AP36" s="1020">
        <v>2387</v>
      </c>
      <c r="AQ36" s="1021">
        <v>2401</v>
      </c>
      <c r="AR36" s="1022">
        <v>-0.6</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7" t="s">
        <v>487</v>
      </c>
      <c r="AL37" s="1018"/>
      <c r="AM37" s="1018"/>
      <c r="AN37" s="1019"/>
      <c r="AO37" s="1020" t="s">
        <v>327</v>
      </c>
      <c r="AP37" s="1020" t="s">
        <v>327</v>
      </c>
      <c r="AQ37" s="1021">
        <v>732</v>
      </c>
      <c r="AR37" s="1022" t="s">
        <v>327</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3" t="s">
        <v>488</v>
      </c>
      <c r="AL38" s="1024"/>
      <c r="AM38" s="1024"/>
      <c r="AN38" s="1025"/>
      <c r="AO38" s="1026">
        <v>1012</v>
      </c>
      <c r="AP38" s="1026">
        <v>33</v>
      </c>
      <c r="AQ38" s="1027">
        <v>5</v>
      </c>
      <c r="AR38" s="1009">
        <v>560</v>
      </c>
      <c r="AS38" s="1016"/>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3" t="s">
        <v>489</v>
      </c>
      <c r="AL39" s="1024"/>
      <c r="AM39" s="1024"/>
      <c r="AN39" s="1025"/>
      <c r="AO39" s="1020">
        <v>-187666</v>
      </c>
      <c r="AP39" s="1020">
        <v>-6178</v>
      </c>
      <c r="AQ39" s="1021">
        <v>-3806</v>
      </c>
      <c r="AR39" s="1022">
        <v>62.3</v>
      </c>
      <c r="AS39" s="1016"/>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7" t="s">
        <v>490</v>
      </c>
      <c r="AL40" s="1018"/>
      <c r="AM40" s="1018"/>
      <c r="AN40" s="1019"/>
      <c r="AO40" s="1020">
        <v>-3883890</v>
      </c>
      <c r="AP40" s="1020">
        <v>-127856</v>
      </c>
      <c r="AQ40" s="1021">
        <v>-59049</v>
      </c>
      <c r="AR40" s="1022">
        <v>116.5</v>
      </c>
      <c r="AS40" s="1016"/>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8" t="s">
        <v>237</v>
      </c>
      <c r="AL41" s="1029"/>
      <c r="AM41" s="1029"/>
      <c r="AN41" s="1030"/>
      <c r="AO41" s="1020">
        <v>794257</v>
      </c>
      <c r="AP41" s="1020">
        <v>26147</v>
      </c>
      <c r="AQ41" s="1021">
        <v>25740</v>
      </c>
      <c r="AR41" s="1022">
        <v>1.6</v>
      </c>
      <c r="AS41" s="1016"/>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1" t="s">
        <v>491</v>
      </c>
      <c r="AL42" s="957"/>
      <c r="AM42" s="957"/>
      <c r="AN42" s="957"/>
      <c r="AO42" s="957"/>
      <c r="AP42" s="957"/>
      <c r="AQ42" s="990"/>
      <c r="AR42" s="990"/>
      <c r="AS42" s="1016"/>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2"/>
      <c r="AQ43" s="990"/>
      <c r="AR43" s="957"/>
      <c r="AS43" s="1016"/>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0"/>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3"/>
      <c r="AR45" s="959"/>
      <c r="AS45" s="959"/>
      <c r="AT45" s="957"/>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7"/>
    </row>
    <row r="47" spans="1:46" ht="17.25" customHeight="1" x14ac:dyDescent="0.15">
      <c r="A47" s="1035" t="s">
        <v>492</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6" t="s">
        <v>493</v>
      </c>
      <c r="AL48" s="1036"/>
      <c r="AM48" s="1036"/>
      <c r="AN48" s="1036"/>
      <c r="AO48" s="1036"/>
      <c r="AP48" s="1036"/>
      <c r="AQ48" s="1037"/>
      <c r="AR48" s="1036"/>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8"/>
      <c r="AL49" s="1039"/>
      <c r="AM49" s="1040" t="s">
        <v>460</v>
      </c>
      <c r="AN49" s="1041" t="s">
        <v>494</v>
      </c>
      <c r="AO49" s="1042"/>
      <c r="AP49" s="1042"/>
      <c r="AQ49" s="1042"/>
      <c r="AR49" s="1043"/>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4"/>
      <c r="AL50" s="1045"/>
      <c r="AM50" s="1046"/>
      <c r="AN50" s="1047" t="s">
        <v>495</v>
      </c>
      <c r="AO50" s="1048" t="s">
        <v>496</v>
      </c>
      <c r="AP50" s="1049" t="s">
        <v>497</v>
      </c>
      <c r="AQ50" s="1050" t="s">
        <v>498</v>
      </c>
      <c r="AR50" s="1051" t="s">
        <v>499</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8" t="s">
        <v>500</v>
      </c>
      <c r="AL51" s="1039"/>
      <c r="AM51" s="1052">
        <v>6355546</v>
      </c>
      <c r="AN51" s="1053">
        <v>195417</v>
      </c>
      <c r="AO51" s="1054">
        <v>-19.2</v>
      </c>
      <c r="AP51" s="1055">
        <v>85459</v>
      </c>
      <c r="AQ51" s="1056">
        <v>-19.8</v>
      </c>
      <c r="AR51" s="1057">
        <v>0.6</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8"/>
      <c r="AL52" s="1059" t="s">
        <v>501</v>
      </c>
      <c r="AM52" s="1060">
        <v>2160920</v>
      </c>
      <c r="AN52" s="1061">
        <v>66443</v>
      </c>
      <c r="AO52" s="1062">
        <v>-27.3</v>
      </c>
      <c r="AP52" s="1063">
        <v>44378</v>
      </c>
      <c r="AQ52" s="1064">
        <v>-2.6</v>
      </c>
      <c r="AR52" s="1065">
        <v>-24.7</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8" t="s">
        <v>502</v>
      </c>
      <c r="AL53" s="1039"/>
      <c r="AM53" s="1052">
        <v>5724949</v>
      </c>
      <c r="AN53" s="1053">
        <v>179730</v>
      </c>
      <c r="AO53" s="1054">
        <v>-8</v>
      </c>
      <c r="AP53" s="1055">
        <v>83280</v>
      </c>
      <c r="AQ53" s="1056">
        <v>-2.5</v>
      </c>
      <c r="AR53" s="1057">
        <v>-5.5</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8"/>
      <c r="AL54" s="1059" t="s">
        <v>501</v>
      </c>
      <c r="AM54" s="1060">
        <v>2128987</v>
      </c>
      <c r="AN54" s="1061">
        <v>66838</v>
      </c>
      <c r="AO54" s="1062">
        <v>0.6</v>
      </c>
      <c r="AP54" s="1063">
        <v>43123</v>
      </c>
      <c r="AQ54" s="1064">
        <v>-2.8</v>
      </c>
      <c r="AR54" s="1065">
        <v>3.4</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8" t="s">
        <v>503</v>
      </c>
      <c r="AL55" s="1039"/>
      <c r="AM55" s="1052">
        <v>6800422</v>
      </c>
      <c r="AN55" s="1053">
        <v>216484</v>
      </c>
      <c r="AO55" s="1054">
        <v>20.399999999999999</v>
      </c>
      <c r="AP55" s="1055">
        <v>88968</v>
      </c>
      <c r="AQ55" s="1056">
        <v>6.8</v>
      </c>
      <c r="AR55" s="1057">
        <v>13.6</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8"/>
      <c r="AL56" s="1059" t="s">
        <v>501</v>
      </c>
      <c r="AM56" s="1060">
        <v>2619197</v>
      </c>
      <c r="AN56" s="1061">
        <v>83379</v>
      </c>
      <c r="AO56" s="1062">
        <v>24.7</v>
      </c>
      <c r="AP56" s="1063">
        <v>45482</v>
      </c>
      <c r="AQ56" s="1064">
        <v>5.5</v>
      </c>
      <c r="AR56" s="1065">
        <v>19.2</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8" t="s">
        <v>504</v>
      </c>
      <c r="AL57" s="1039"/>
      <c r="AM57" s="1052">
        <v>7070904</v>
      </c>
      <c r="AN57" s="1053">
        <v>228057</v>
      </c>
      <c r="AO57" s="1054">
        <v>5.3</v>
      </c>
      <c r="AP57" s="1055">
        <v>85173</v>
      </c>
      <c r="AQ57" s="1056">
        <v>-4.3</v>
      </c>
      <c r="AR57" s="1057">
        <v>9.6</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8"/>
      <c r="AL58" s="1059" t="s">
        <v>501</v>
      </c>
      <c r="AM58" s="1060">
        <v>2737601</v>
      </c>
      <c r="AN58" s="1061">
        <v>88295</v>
      </c>
      <c r="AO58" s="1062">
        <v>5.9</v>
      </c>
      <c r="AP58" s="1063">
        <v>43913</v>
      </c>
      <c r="AQ58" s="1064">
        <v>-3.4</v>
      </c>
      <c r="AR58" s="1065">
        <v>9.3000000000000007</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8" t="s">
        <v>505</v>
      </c>
      <c r="AL59" s="1039"/>
      <c r="AM59" s="1052">
        <v>7522478</v>
      </c>
      <c r="AN59" s="1053">
        <v>247637</v>
      </c>
      <c r="AO59" s="1054">
        <v>8.6</v>
      </c>
      <c r="AP59" s="1055">
        <v>94081</v>
      </c>
      <c r="AQ59" s="1056">
        <v>10.5</v>
      </c>
      <c r="AR59" s="1057">
        <v>-1.9</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8"/>
      <c r="AL60" s="1059" t="s">
        <v>501</v>
      </c>
      <c r="AM60" s="1060">
        <v>3356345</v>
      </c>
      <c r="AN60" s="1061">
        <v>110490</v>
      </c>
      <c r="AO60" s="1062">
        <v>25.1</v>
      </c>
      <c r="AP60" s="1063">
        <v>48949</v>
      </c>
      <c r="AQ60" s="1064">
        <v>11.5</v>
      </c>
      <c r="AR60" s="1065">
        <v>13.6</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8" t="s">
        <v>506</v>
      </c>
      <c r="AL61" s="1066"/>
      <c r="AM61" s="1067">
        <v>6694860</v>
      </c>
      <c r="AN61" s="1068">
        <v>213465</v>
      </c>
      <c r="AO61" s="1069">
        <v>1.4</v>
      </c>
      <c r="AP61" s="1070">
        <v>87392</v>
      </c>
      <c r="AQ61" s="1071">
        <v>-1.9</v>
      </c>
      <c r="AR61" s="1057">
        <v>3.3</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8"/>
      <c r="AL62" s="1059" t="s">
        <v>501</v>
      </c>
      <c r="AM62" s="1060">
        <v>2600610</v>
      </c>
      <c r="AN62" s="1061">
        <v>83089</v>
      </c>
      <c r="AO62" s="1062">
        <v>5.8</v>
      </c>
      <c r="AP62" s="1063">
        <v>45169</v>
      </c>
      <c r="AQ62" s="1064">
        <v>1.6</v>
      </c>
      <c r="AR62" s="1065">
        <v>4.2</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row r="74" spans="1:46" hidden="1" x14ac:dyDescent="0.15"/>
  </sheetData>
  <sheetProtection algorithmName="SHA-512" hashValue="jM9JDRGPb6qOQ9T3xC8CjJ0ytVPakcRjvpFl61aLp869ACTgZnBDjGgQ+5DGw5nUJKFb1SyAbk+uAh46+RYB6g==" saltValue="A8/EnZRfAfWkaKB+itP9E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L6" sqref="L6:V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507</v>
      </c>
    </row>
    <row r="120" spans="125:125" ht="13.5" hidden="1" customHeight="1" x14ac:dyDescent="0.15"/>
    <row r="121" spans="125:125" ht="13.5" hidden="1" customHeight="1" x14ac:dyDescent="0.15">
      <c r="DU121" s="6"/>
    </row>
  </sheetData>
  <sheetProtection algorithmName="SHA-512" hashValue="Pt7YpedV1gHbFYp2JKqyirMvdl8s/drXpMofvXwCBdwsFbDx5bC7aAuVwQ9zoV3KJ2cvd/9TGvsEkIne4jpe9A==" saltValue="PCNv/WBxNJQNcDGBsuRV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L6" sqref="L6:V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457</v>
      </c>
    </row>
  </sheetData>
  <sheetProtection algorithmName="SHA-512" hashValue="EIQVl1VnhoTV1CsTnr3R0lBJUyUZg4kmz3O/uFJWV9OfQcOmlmFHzGCKs+v6O3wsk+i2JgwgPZqnvCpvGe7lKA==" saltValue="TEBg0oj6esgHd/2BIG+K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F43" zoomScaleNormal="100" zoomScaleSheetLayoutView="100" workbookViewId="0">
      <selection activeCell="L6" sqref="L6:V8"/>
    </sheetView>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508</v>
      </c>
    </row>
    <row r="46" spans="2:10" ht="29.25" customHeight="1" thickBot="1" x14ac:dyDescent="0.25">
      <c r="B46" s="1077" t="s">
        <v>26</v>
      </c>
      <c r="C46" s="1078"/>
      <c r="D46" s="1078"/>
      <c r="E46" s="1079" t="s">
        <v>509</v>
      </c>
      <c r="F46" s="1080" t="s">
        <v>4</v>
      </c>
      <c r="G46" s="1081" t="s">
        <v>5</v>
      </c>
      <c r="H46" s="1081" t="s">
        <v>6</v>
      </c>
      <c r="I46" s="1081" t="s">
        <v>7</v>
      </c>
      <c r="J46" s="1082" t="s">
        <v>8</v>
      </c>
    </row>
    <row r="47" spans="2:10" ht="57.75" customHeight="1" x14ac:dyDescent="0.15">
      <c r="B47" s="1083"/>
      <c r="C47" s="1084" t="s">
        <v>510</v>
      </c>
      <c r="D47" s="1084"/>
      <c r="E47" s="1085"/>
      <c r="F47" s="1086">
        <v>15.02</v>
      </c>
      <c r="G47" s="1087">
        <v>16.54</v>
      </c>
      <c r="H47" s="1087">
        <v>13.15</v>
      </c>
      <c r="I47" s="1087">
        <v>13.19</v>
      </c>
      <c r="J47" s="1088">
        <v>14.31</v>
      </c>
    </row>
    <row r="48" spans="2:10" ht="57.75" customHeight="1" x14ac:dyDescent="0.15">
      <c r="B48" s="1089"/>
      <c r="C48" s="1090" t="s">
        <v>511</v>
      </c>
      <c r="D48" s="1090"/>
      <c r="E48" s="1091"/>
      <c r="F48" s="1092">
        <v>1.89</v>
      </c>
      <c r="G48" s="1093">
        <v>1.46</v>
      </c>
      <c r="H48" s="1093">
        <v>2.68</v>
      </c>
      <c r="I48" s="1093">
        <v>4.08</v>
      </c>
      <c r="J48" s="1094">
        <v>4.1500000000000004</v>
      </c>
    </row>
    <row r="49" spans="2:10" ht="57.75" customHeight="1" thickBot="1" x14ac:dyDescent="0.2">
      <c r="B49" s="1095"/>
      <c r="C49" s="1096" t="s">
        <v>512</v>
      </c>
      <c r="D49" s="1096"/>
      <c r="E49" s="1097"/>
      <c r="F49" s="1098">
        <v>2.41</v>
      </c>
      <c r="G49" s="1099">
        <v>1.06</v>
      </c>
      <c r="H49" s="1099" t="s">
        <v>513</v>
      </c>
      <c r="I49" s="1099" t="s">
        <v>514</v>
      </c>
      <c r="J49" s="1100">
        <v>1.03</v>
      </c>
    </row>
    <row r="50" spans="2:10" ht="13.5" customHeight="1" x14ac:dyDescent="0.15"/>
  </sheetData>
  <sheetProtection algorithmName="SHA-512" hashValue="CNxzMIAGY43xbjiOM2c3jIu06Zzr8Cw2snZoPSRyIniIprFOsMC6kyD6VWrCm7DtTtsu8DTbPaSGkLJEOFw3Gg==" saltValue="VJcsjABlj4sb9tORDJqx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2021-09-28T06:20:09Z</cp:lastPrinted>
  <dcterms:created xsi:type="dcterms:W3CDTF">2021-07-27T01:25:44Z</dcterms:created>
  <dcterms:modified xsi:type="dcterms:W3CDTF">2021-10-26T05:09:21Z</dcterms:modified>
  <cp:category/>
</cp:coreProperties>
</file>