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ustors\本庁_財政課\財政関係\001各種報告\01県市町村課\R04\36 令和２年度財政状況資料集の作成について（第２回目）\03 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C35" i="10"/>
  <c r="C34" i="10"/>
  <c r="U34" i="10" l="1"/>
  <c r="U35" i="10" s="1"/>
  <c r="U36" i="10" s="1"/>
  <c r="AM34" i="10"/>
  <c r="BE34" i="10"/>
  <c r="BE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<sst xmlns="http://schemas.openxmlformats.org/spreadsheetml/2006/main" count="1121" uniqueCount="639">
  <si>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</si>
  <si>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</si>
  <si>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</si>
  <si>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</si>
  <si>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</si>
  <si>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</si>
  <si>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</si>
  <si>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</si>
  <si>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</si>
  <si>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</si>
  <si>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</si>
  <si>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</si>
  <si>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</si>
  <si>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</si>
  <si>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</si>
  <si>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</si>
  <si>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</si>
  <si>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</si>
  <si>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</si>
  <si>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</si>
  <si>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</si>
  <si>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</si>
  <si>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</si>
  <si>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</si>
  <si>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</si>
  <si>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</si>
  <si>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</si>
  <si>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</si>
  <si>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</si>
  <si>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</si>
  <si>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</si>
  <si>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</si>
  <si>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</si>
  <si>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</si>
  <si>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</si>
  <si>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</si>
  <si>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</si>
  <si>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</si>
  <si>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</si>
  <si>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</si>
  <si>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</si>
  <si>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</si>
  <si>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</si>
  <si>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</si>
  <si>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</si>
  <si>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</si>
  <si>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</si>
  <si>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</si>
  <si>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</si>
  <si>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</si>
  <si>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</si>
  <si>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</si>
  <si>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</si>
  <si>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</si>
  <si>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</si>
  <si>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</si>
  <si>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</si>
  <si>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</si>
  <si>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</si>
  <si>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</si>
  <si>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</si>
  <si>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</si>
  <si>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</si>
  <si>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</si>
  <si>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</si>
  <si>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</si>
  <si>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</si>
  <si>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</si>
  <si>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</si>
  <si>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</si>
  <si>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</si>
  <si>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</si>
  <si>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</si>
  <si>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</si>
  <si>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</si>
  <si>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</si>
  <si>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</si>
  <si>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</si>
  <si>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</si>
  <si>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</si>
  <si>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</si>
  <si>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</si>
  <si>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</si>
  <si>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</si>
  <si>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</si>
  <si>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</si>
  <si>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</si>
  <si>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</si>
  <si>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</si>
  <si>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</si>
  <si>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</si>
  <si>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</si>
  <si>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</si>
  <si>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</si>
  <si>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</si>
  <si>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</si>
  <si>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</si>
  <si>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</si>
  <si>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</si>
  <si>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</si>
  <si>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</si>
  <si>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</si>
  <si>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</si>
  <si>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</si>
  <si>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</si>
  <si>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</si>
  <si>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</si>
  <si>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</si>
  <si>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</si>
  <si>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</si>
  <si>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</si>
  <si>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</si>
  <si>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</si>
  <si>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</si>
  <si>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</si>
  <si>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</si>
  <si>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</si>
  <si>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</si>
  <si>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</si>
  <si>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</si>
  <si>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</si>
  <si>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</si>
  <si>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</si>
  <si>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</si>
  <si>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</si>
  <si>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</si>
  <si>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</si>
  <si>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</si>
  <si>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</si>
  <si>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</si>
  <si>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</si>
  <si>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</si>
  <si>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</si>
  <si>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</si>
  <si>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</si>
  <si>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</si>
  <si>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</si>
  <si>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</si>
  <si>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</si>
  <si>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</si>
  <si>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</si>
  <si>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</si>
  <si>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</si>
  <si>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</si>
  <si>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</si>
  <si>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</si>
  <si>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</si>
  <si>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</si>
  <si>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</si>
  <si>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</si>
  <si>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</si>
  <si>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</si>
  <si>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</si>
  <si>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</si>
  <si>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</si>
  <si>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</si>
  <si>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</si>
  <si>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</si>
  <si>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</si>
  <si>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</si>
  <si>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</si>
  <si>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</si>
  <si>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</si>
  <si>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</si>
  <si>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</si>
  <si>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</si>
  <si>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</si>
  <si>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</si>
  <si>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</si>
  <si>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</si>
  <si>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</si>
  <si>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</si>
  <si>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</si>
  <si>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</si>
  <si>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</si>
  <si>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</si>
  <si>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</si>
  <si>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</si>
  <si>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</si>
  <si>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</si>
  <si>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</si>
  <si>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</si>
  <si>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</si>
  <si>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</si>
  <si>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</si>
  <si>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</si>
  <si>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</si>
  <si>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</si>
  <si>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</si>
  <si>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</si>
  <si>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</si>
  <si>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</si>
  <si>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</si>
  <si>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</si>
  <si>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</si>
  <si>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</si>
  <si>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</si>
  <si>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</si>
  <si>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</si>
  <si>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</si>
  <si>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</si>
  <si>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</si>
  <si>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</si>
  <si>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</si>
  <si>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</si>
  <si>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</si>
  <si>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</si>
  <si>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</si>
  <si>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</si>
  <si>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</si>
  <si>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</si>
  <si>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</si>
  <si>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</si>
  <si>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長崎県対馬市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</si>
  <si>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</si>
  <si>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</si>
  <si>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</si>
  <si>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</si>
  <si>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</si>
  <si>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</si>
  <si>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</si>
  <si>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</si>
  <si>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</si>
  <si>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</si>
  <si>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</si>
  <si>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</si>
  <si>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</si>
  <si>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</si>
  <si>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</si>
  <si>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</si>
  <si>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</si>
  <si>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</si>
  <si>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</si>
  <si>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</si>
  <si>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</si>
  <si>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</si>
  <si>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</si>
  <si>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</si>
  <si>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</si>
  <si>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</si>
  <si>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</si>
  <si>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</si>
  <si>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</si>
  <si>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</si>
  <si>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</si>
  <si>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</si>
  <si>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</si>
  <si>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</si>
  <si>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</si>
  <si>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</si>
  <si>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</si>
  <si>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</si>
  <si>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</si>
  <si>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</si>
  <si>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</si>
  <si>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</si>
  <si>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</si>
  <si>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</si>
  <si>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</si>
  <si>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</si>
  <si>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</si>
  <si>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</si>
  <si>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</si>
  <si>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</si>
  <si>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</si>
  <si>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</si>
  <si>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</si>
  <si>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</si>
  <si>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</si>
  <si>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</si>
  <si>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</si>
  <si>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</si>
  <si>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</si>
  <si>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</si>
  <si>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</si>
  <si>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</si>
  <si>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</si>
  <si>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</si>
  <si>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</si>
  <si>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</si>
  <si>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</si>
  <si>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</si>
  <si>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</si>
  <si>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</si>
  <si>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</si>
  <si>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</si>
  <si>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</si>
  <si>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</si>
  <si>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</si>
  <si>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</si>
  <si>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</si>
  <si>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</si>
  <si>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</si>
  <si>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</si>
  <si>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</si>
  <si>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</si>
  <si>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</si>
  <si>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</si>
  <si>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</si>
  <si>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</si>
  <si>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</si>
  <si>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</si>
  <si>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</si>
  <si>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</si>
  <si>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</si>
  <si>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</si>
  <si>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</si>
  <si>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</si>
  <si>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</si>
  <si>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</si>
  <si>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</si>
  <si>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</si>
  <si>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</si>
  <si>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</si>
  <si>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</si>
  <si>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</si>
  <si>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</si>
  <si>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</si>
  <si>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</si>
  <si>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</si>
  <si>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</si>
  <si>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</si>
  <si>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</si>
  <si>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</si>
  <si>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</si>
  <si>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</si>
  <si>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</si>
  <si>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</si>
  <si>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</si>
  <si>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</si>
  <si>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</si>
  <si>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</si>
  <si>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</si>
  <si>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</si>
  <si>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</si>
  <si>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</si>
  <si>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</si>
  <si>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</si>
  <si>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</si>
  <si>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</si>
  <si>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</si>
  <si>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</si>
  <si>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</si>
  <si>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</si>
  <si>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</si>
  <si>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</si>
  <si>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</si>
  <si>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</si>
  <si>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</si>
  <si>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</si>
  <si>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</si>
  <si>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</si>
  <si>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</si>
  <si>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</si>
  <si>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</si>
  <si>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</si>
  <si>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</si>
  <si>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</si>
  <si>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</si>
  <si>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</si>
  <si>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</si>
  <si>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</si>
  <si>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</si>
  <si>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</si>
  <si>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</si>
  <si>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</si>
  <si>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</si>
  <si>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</si>
  <si>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長崎県対馬市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</si>
  <si>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</si>
  <si>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</si>
  <si>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</si>
  <si>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</si>
  <si>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</si>
  <si>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</si>
  <si>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</si>
  <si>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</si>
  <si>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</si>
  <si>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</si>
  <si>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</si>
  <si>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</si>
  <si>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</si>
  <si>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</si>
  <si>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</si>
  <si>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</si>
  <si>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</si>
  <si>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</si>
  <si>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</si>
  <si>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</si>
  <si>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</si>
  <si>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</si>
  <si>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</si>
  <si>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</si>
  <si>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</si>
  <si>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</si>
  <si>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</si>
  <si>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</si>
  <si>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</si>
  <si>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</si>
  <si>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</si>
  <si>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</si>
  <si>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</si>
  <si>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</si>
  <si>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</si>
  <si>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</si>
  <si>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</si>
  <si>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</si>
  <si>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</si>
  <si>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</si>
  <si>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</si>
  <si>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</si>
  <si>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</si>
  <si>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</si>
  <si>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</si>
  <si>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</si>
  <si>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</si>
  <si>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</si>
  <si>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</si>
  <si>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</si>
  <si>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</si>
  <si>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</si>
  <si>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</si>
  <si>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</si>
  <si>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</si>
  <si>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</si>
  <si>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</si>
  <si>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</si>
  <si>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</si>
  <si>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</si>
  <si>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</si>
  <si>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</si>
  <si>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</si>
  <si>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</si>
  <si>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</si>
  <si>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</si>
  <si>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</si>
  <si>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</si>
  <si>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</si>
  <si>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</si>
  <si>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</si>
  <si>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</si>
  <si>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</si>
  <si>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</si>
  <si>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</si>
  <si>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</si>
  <si>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</si>
  <si>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</si>
  <si>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</si>
  <si>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</si>
  <si>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</si>
  <si>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</si>
  <si>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</si>
  <si>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</si>
  <si>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</si>
  <si>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</si>
  <si>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</si>
  <si>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</si>
  <si>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</si>
  <si>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</si>
  <si>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</si>
  <si>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</si>
  <si>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</si>
  <si>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</si>
  <si>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</si>
  <si>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</si>
  <si>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</si>
  <si>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</si>
  <si>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</si>
  <si>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</si>
  <si>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</si>
  <si>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</si>
  <si>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</si>
  <si>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</si>
  <si>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</si>
  <si>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</si>
  <si>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</si>
  <si>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</si>
  <si>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</si>
  <si>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</si>
  <si>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</si>
  <si>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集落排水処理施設特別会計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</si>
  <si>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</si>
  <si>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旅客定期航路事業特別会計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</si>
  <si>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</si>
  <si>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</si>
  <si>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</si>
  <si>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</si>
  <si>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</si>
  <si>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</si>
  <si>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</si>
  <si>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</si>
  <si>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</si>
  <si>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</si>
  <si>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</si>
  <si>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</si>
  <si>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</si>
  <si>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</si>
  <si>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</si>
  <si>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</si>
  <si>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</si>
  <si>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</si>
  <si>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</si>
  <si>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</si>
  <si>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</si>
  <si>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</si>
  <si>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</si>
  <si>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</si>
  <si>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</si>
  <si>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</si>
  <si>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</si>
  <si>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</si>
  <si>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</si>
  <si>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</si>
  <si>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</si>
  <si>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</si>
  <si>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</si>
  <si>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</si>
  <si>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</si>
  <si>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</si>
  <si>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</si>
  <si>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</si>
  <si>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</si>
  <si>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</si>
  <si>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</si>
  <si>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</si>
  <si>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</si>
  <si>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</si>
  <si>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</si>
  <si>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</si>
  <si>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</si>
  <si>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</si>
  <si>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</si>
  <si>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</si>
  <si>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</si>
  <si>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</si>
  <si>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</si>
  <si>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</si>
  <si>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</si>
  <si>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</si>
  <si>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</si>
  <si>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</si>
  <si>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</si>
  <si>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</si>
  <si>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</si>
  <si>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</si>
  <si>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</si>
  <si>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</si>
  <si>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</si>
  <si>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</si>
  <si>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</si>
  <si>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</si>
  <si>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</si>
  <si>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</si>
  <si>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</si>
  <si>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</si>
  <si>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</si>
  <si>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</si>
  <si>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</si>
  <si>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</si>
  <si>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</si>
  <si>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</si>
  <si>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</si>
  <si>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</si>
  <si>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</si>
  <si>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</si>
  <si>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</si>
  <si>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</si>
  <si>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</si>
  <si>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</si>
  <si>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2.82</t>
  </si>
  <si>
    <t>▲ 0.43</t>
  </si>
  <si>
    <t>▲ 0.15</t>
  </si>
  <si>
    <t>水道事業会計</t>
  </si>
  <si>
    <t>一般会計</t>
  </si>
  <si>
    <t>介護保険特別会計</t>
  </si>
  <si>
    <t>国民健康保険特別会計</t>
  </si>
  <si>
    <t>診療所特別会計</t>
  </si>
  <si>
    <t>後期高齢者医療特別会計</t>
  </si>
  <si>
    <t>旅客定期航路事業特別会計</t>
  </si>
  <si>
    <t>集落排水処理施設特別会計</t>
  </si>
  <si>
    <t>その他会計（赤字）</t>
  </si>
  <si>
    <t>▲ 0.13</t>
  </si>
  <si>
    <t>その他会計（黒字）</t>
  </si>
  <si>
    <t>（百万円）</t>
    <phoneticPr fontId="5"/>
  </si>
  <si>
    <t>H27末</t>
    <phoneticPr fontId="5"/>
  </si>
  <si>
    <t>H28末</t>
    <phoneticPr fontId="5"/>
  </si>
  <si>
    <t>H29末</t>
    <phoneticPr fontId="5"/>
  </si>
  <si>
    <t>H30末</t>
    <phoneticPr fontId="5"/>
  </si>
  <si>
    <t>R01末</t>
    <phoneticPr fontId="5"/>
  </si>
  <si>
    <t>長崎県病院企業団（対馬市関係分）</t>
    <rPh sb="0" eb="3">
      <t>ナガサキケン</t>
    </rPh>
    <rPh sb="3" eb="5">
      <t>ビョウイン</t>
    </rPh>
    <rPh sb="5" eb="8">
      <t>キギョウダン</t>
    </rPh>
    <rPh sb="9" eb="12">
      <t>ツシマシ</t>
    </rPh>
    <rPh sb="12" eb="14">
      <t>カンケイ</t>
    </rPh>
    <rPh sb="14" eb="15">
      <t>ブン</t>
    </rPh>
    <phoneticPr fontId="29"/>
  </si>
  <si>
    <t>　うち対馬病院</t>
    <rPh sb="3" eb="5">
      <t>ツシマ</t>
    </rPh>
    <rPh sb="5" eb="7">
      <t>ビョウイン</t>
    </rPh>
    <phoneticPr fontId="29"/>
  </si>
  <si>
    <t>　うち上対馬病院</t>
    <rPh sb="3" eb="6">
      <t>カミツシマ</t>
    </rPh>
    <rPh sb="6" eb="8">
      <t>ビョウイン</t>
    </rPh>
    <phoneticPr fontId="29"/>
  </si>
  <si>
    <t>長崎県市町村総合事務組合</t>
    <rPh sb="0" eb="3">
      <t>ナガサキケン</t>
    </rPh>
    <rPh sb="3" eb="6">
      <t>シチョウソン</t>
    </rPh>
    <rPh sb="6" eb="8">
      <t>ソウゴウ</t>
    </rPh>
    <rPh sb="8" eb="10">
      <t>ジム</t>
    </rPh>
    <rPh sb="10" eb="12">
      <t>クミアイ</t>
    </rPh>
    <phoneticPr fontId="29"/>
  </si>
  <si>
    <t>　うち一般会計</t>
    <rPh sb="3" eb="5">
      <t>イッパン</t>
    </rPh>
    <rPh sb="5" eb="7">
      <t>カイケイ</t>
    </rPh>
    <phoneticPr fontId="29"/>
  </si>
  <si>
    <t>　うちその他の会計</t>
    <rPh sb="5" eb="6">
      <t>タ</t>
    </rPh>
    <rPh sb="7" eb="9">
      <t>カイケイ</t>
    </rPh>
    <phoneticPr fontId="29"/>
  </si>
  <si>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9"/>
  </si>
  <si>
    <t>-</t>
    <phoneticPr fontId="2"/>
  </si>
  <si>
    <t>　うち普通会計</t>
    <rPh sb="3" eb="5">
      <t>フツウ</t>
    </rPh>
    <rPh sb="5" eb="7">
      <t>カイケイ</t>
    </rPh>
    <phoneticPr fontId="29"/>
  </si>
  <si>
    <t>　うち事業会計</t>
    <rPh sb="3" eb="5">
      <t>ジギョウ</t>
    </rPh>
    <rPh sb="5" eb="7">
      <t>カイケイ</t>
    </rPh>
    <phoneticPr fontId="29"/>
  </si>
  <si>
    <t>-</t>
    <phoneticPr fontId="2"/>
  </si>
  <si>
    <t>（一財）対馬市農業振興公社</t>
    <rPh sb="1" eb="2">
      <t>イッ</t>
    </rPh>
    <rPh sb="2" eb="3">
      <t>ザイ</t>
    </rPh>
    <rPh sb="4" eb="7">
      <t>ツシマシ</t>
    </rPh>
    <rPh sb="7" eb="9">
      <t>ノウギョウ</t>
    </rPh>
    <rPh sb="9" eb="11">
      <t>シンコウ</t>
    </rPh>
    <rPh sb="11" eb="13">
      <t>コウシャ</t>
    </rPh>
    <phoneticPr fontId="28"/>
  </si>
  <si>
    <t>（一財）対馬地域商社</t>
    <rPh sb="1" eb="2">
      <t>イッ</t>
    </rPh>
    <rPh sb="2" eb="3">
      <t>ザイ</t>
    </rPh>
    <rPh sb="4" eb="6">
      <t>ツシマ</t>
    </rPh>
    <rPh sb="6" eb="8">
      <t>チイキ</t>
    </rPh>
    <rPh sb="8" eb="10">
      <t>ショウシャ</t>
    </rPh>
    <phoneticPr fontId="28"/>
  </si>
  <si>
    <t>（株）まちづくり厳原</t>
    <rPh sb="1" eb="2">
      <t>カブ</t>
    </rPh>
    <rPh sb="8" eb="10">
      <t>イヅハラ</t>
    </rPh>
    <phoneticPr fontId="28"/>
  </si>
  <si>
    <t>（一財）対馬市国際交流協会</t>
    <rPh sb="1" eb="2">
      <t>イチ</t>
    </rPh>
    <rPh sb="4" eb="7">
      <t>ツシマシ</t>
    </rPh>
    <rPh sb="7" eb="9">
      <t>コクサイ</t>
    </rPh>
    <rPh sb="9" eb="11">
      <t>コウリュウ</t>
    </rPh>
    <rPh sb="11" eb="13">
      <t>キョウカイ</t>
    </rPh>
    <phoneticPr fontId="28"/>
  </si>
  <si>
    <t>（公財）厳原愛育会</t>
    <rPh sb="1" eb="2">
      <t>コウ</t>
    </rPh>
    <rPh sb="2" eb="3">
      <t>ザイ</t>
    </rPh>
    <rPh sb="4" eb="6">
      <t>イズハラ</t>
    </rPh>
    <rPh sb="6" eb="8">
      <t>アイイク</t>
    </rPh>
    <rPh sb="8" eb="9">
      <t>カイ</t>
    </rPh>
    <phoneticPr fontId="28"/>
  </si>
  <si>
    <t>（公財）対馬栽培漁業振興公社</t>
    <rPh sb="1" eb="2">
      <t>コウ</t>
    </rPh>
    <rPh sb="2" eb="3">
      <t>ザイ</t>
    </rPh>
    <rPh sb="4" eb="6">
      <t>ツシマ</t>
    </rPh>
    <rPh sb="6" eb="8">
      <t>サイバイ</t>
    </rPh>
    <rPh sb="8" eb="10">
      <t>ギョギョウ</t>
    </rPh>
    <rPh sb="10" eb="12">
      <t>シンコウ</t>
    </rPh>
    <rPh sb="12" eb="14">
      <t>コウシャ</t>
    </rPh>
    <phoneticPr fontId="28"/>
  </si>
  <si>
    <t>（公社）長崎県林業公社</t>
    <rPh sb="1" eb="2">
      <t>コウ</t>
    </rPh>
    <rPh sb="2" eb="3">
      <t>シャ</t>
    </rPh>
    <rPh sb="4" eb="6">
      <t>ナガサキ</t>
    </rPh>
    <rPh sb="6" eb="7">
      <t>ケン</t>
    </rPh>
    <rPh sb="7" eb="9">
      <t>リンギョウ</t>
    </rPh>
    <rPh sb="9" eb="11">
      <t>コウシャ</t>
    </rPh>
    <phoneticPr fontId="28"/>
  </si>
  <si>
    <t>一般会計</t>
    <phoneticPr fontId="5"/>
  </si>
  <si>
    <t>診療所特別会計</t>
    <phoneticPr fontId="5"/>
  </si>
  <si>
    <t>合併振興基金</t>
    <rPh sb="0" eb="2">
      <t>ガッペイ</t>
    </rPh>
    <rPh sb="2" eb="4">
      <t>シンコウ</t>
    </rPh>
    <rPh sb="4" eb="6">
      <t>キキン</t>
    </rPh>
    <phoneticPr fontId="5"/>
  </si>
  <si>
    <t>振興基金</t>
    <rPh sb="0" eb="2">
      <t>シンコウ</t>
    </rPh>
    <rPh sb="2" eb="4">
      <t>キキン</t>
    </rPh>
    <phoneticPr fontId="2"/>
  </si>
  <si>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</si>
  <si>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</si>
  <si>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</si>
  <si>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t>
    <phoneticPr fontId="2"/>
  </si>
  <si>
    <t>-</t>
    <phoneticPr fontId="2"/>
  </si>
  <si>
    <t>-</t>
    <phoneticPr fontId="2"/>
  </si>
  <si>
    <t>-</t>
    <phoneticPr fontId="2"/>
  </si>
  <si>
    <t>-</t>
    <phoneticPr fontId="2"/>
  </si>
  <si>
    <t>-</t>
    <phoneticPr fontId="2"/>
  </si>
  <si>
    <t>-</t>
    <phoneticPr fontId="2"/>
  </si>
  <si>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</si>
  <si>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</si>
  <si>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</si>
  <si>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</si>
  <si>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</si>
  <si>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</si>
  <si>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</si>
  <si>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</si>
  <si>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</si>
  <si>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</si>
  <si>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</si>
  <si>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</si>
  <si>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</si>
  <si>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</si>
  <si>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</si>
  <si>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実質公債費比率については、これまで交付税措置率の低い残債を中心に繰上償還を実施してきたこと等により、低い水準を保っている。
　将来負担比率については、普通交付税の合併算定替終了による分母の減等により令和元年度は前年度よりも上昇したが、本年度は特定財源の増加により減少した。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rPh sb="51" eb="52">
      <t>ヒク</t>
    </rPh>
    <rPh sb="53" eb="55">
      <t>スイジュン</t>
    </rPh>
    <rPh sb="56" eb="57">
      <t>タモ</t>
    </rPh>
    <rPh sb="100" eb="102">
      <t>レイワ</t>
    </rPh>
    <rPh sb="102" eb="105">
      <t>ガンネンド</t>
    </rPh>
    <rPh sb="118" eb="121">
      <t>ホンネンド</t>
    </rPh>
    <rPh sb="122" eb="124">
      <t>トクテイ</t>
    </rPh>
    <rPh sb="124" eb="126">
      <t>ザイゲン</t>
    </rPh>
    <rPh sb="127" eb="129">
      <t>ゾウカ</t>
    </rPh>
    <rPh sb="132" eb="134">
      <t>ゲンショウ</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</si>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</sst>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8248-471A-8260-1AF3E67892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179730</c:v>
                </c:pt>
                <c:pt idx="1">
                  <c:v>216484</c:v>
                </c:pt>
                <c:pt idx="2">
                  <c:v>228057</c:v>
                </c:pt>
                <c:pt idx="3">
                  <c:v>247637</c:v>
                </c:pt>
                <c:pt idx="4">
                  <c:v>194244</c:v>
                </c:pt>
              </c:numCache>
            </c:numRef>
          </c:val>
          <c:smooth val="0"/>
          <c:extLst>
            <c:ext xmlns:c16="http://schemas.microsoft.com/office/drawing/2014/chart" uri="{C3380CC4-5D6E-409C-BE32-E72D297353CC}">
              <c16:uniqueId val="{00000001-8248-471A-8260-1AF3E67892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1.46</c:v>
                </c:pt>
                <c:pt idx="1">
                  <c:v>2.68</c:v>
                </c:pt>
                <c:pt idx="2">
                  <c:v>4.08</c:v>
                </c:pt>
                <c:pt idx="3">
                  <c:v>4.1500000000000004</c:v>
                </c:pt>
                <c:pt idx="4">
                  <c:v>3.74</c:v>
                </c:pt>
              </c:numCache>
            </c:numRef>
          </c:val>
          <c:extLst>
            <c:ext xmlns:c16="http://schemas.microsoft.com/office/drawing/2014/chart" uri="{C3380CC4-5D6E-409C-BE32-E72D297353CC}">
              <c16:uniqueId val="{00000000-5122-4DBF-BA09-FEA9BA7375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16.54</c:v>
                </c:pt>
                <c:pt idx="1">
                  <c:v>13.15</c:v>
                </c:pt>
                <c:pt idx="2">
                  <c:v>13.19</c:v>
                </c:pt>
                <c:pt idx="3">
                  <c:v>14.31</c:v>
                </c:pt>
                <c:pt idx="4">
                  <c:v>16.29</c:v>
                </c:pt>
              </c:numCache>
            </c:numRef>
          </c:val>
          <c:extLst>
            <c:ext xmlns:c16="http://schemas.microsoft.com/office/drawing/2014/chart" uri="{C3380CC4-5D6E-409C-BE32-E72D297353CC}">
              <c16:uniqueId val="{00000001-5122-4DBF-BA09-FEA9BA7375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1.06</c:v>
                </c:pt>
                <c:pt idx="1">
                  <c:v>-2.82</c:v>
                </c:pt>
                <c:pt idx="2">
                  <c:v>-0.43</c:v>
                </c:pt>
                <c:pt idx="3">
                  <c:v>1.03</c:v>
                </c:pt>
                <c:pt idx="4">
                  <c:v>-0.15</c:v>
                </c:pt>
              </c:numCache>
            </c:numRef>
          </c:val>
          <c:smooth val="0"/>
          <c:extLst>
            <c:ext xmlns:c16="http://schemas.microsoft.com/office/drawing/2014/chart" uri="{C3380CC4-5D6E-409C-BE32-E72D297353CC}">
              <c16:uniqueId val="{00000002-5122-4DBF-BA09-FEA9BA7375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0.17</c:v>
                </c:pt>
                <c:pt idx="4">
                  <c:v>#N/A</c:v>
                </c:pt>
                <c:pt idx="5">
                  <c:v>0</c:v>
                </c:pt>
                <c:pt idx="6">
                  <c:v>0</c:v>
                </c:pt>
                <c:pt idx="7">
                  <c:v>0</c:v>
                </c:pt>
                <c:pt idx="8">
                  <c:v>0</c:v>
                </c:pt>
                <c:pt idx="9">
                  <c:v>0</c:v>
                </c:pt>
              </c:numCache>
            </c:numRef>
          </c:val>
          <c:extLst>
            <c:ext xmlns:c16="http://schemas.microsoft.com/office/drawing/2014/chart" uri="{C3380CC4-5D6E-409C-BE32-E72D297353CC}">
              <c16:uniqueId val="{00000000-3B87-49E6-B2D4-026034F68F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87-49E6-B2D4-026034F68FDA}"/>
            </c:ext>
          </c:extLst>
        </c:ser>
        <c:ser>
          <c:idx val="2"/>
          <c:order val="2"/>
          <c:tx>
            <c:strRef>
              <c:f>データシート!$A$29</c:f>
              <c:strCache>
                <c:ptCount val="1"/>
                <c:pt idx="0">
                  <c:v>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87-49E6-B2D4-026034F68FDA}"/>
            </c:ext>
          </c:extLst>
        </c:ser>
        <c:ser>
          <c:idx val="3"/>
          <c:order val="3"/>
          <c:tx>
            <c:strRef>
              <c:f>データシート!$A$30</c:f>
              <c:strCache>
                <c:ptCount val="1"/>
                <c:pt idx="0">
                  <c:v>旅客定期航路事業特別会計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87-49E6-B2D4-026034F68F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3B87-49E6-B2D4-026034F68FDA}"/>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B87-49E6-B2D4-026034F68F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c:v>
                </c:pt>
                <c:pt idx="2">
                  <c:v>#N/A</c:v>
                </c:pt>
                <c:pt idx="3">
                  <c:v>0.48</c:v>
                </c:pt>
                <c:pt idx="4">
                  <c:v>#N/A</c:v>
                </c:pt>
                <c:pt idx="5">
                  <c:v>0.62</c:v>
                </c:pt>
                <c:pt idx="6">
                  <c:v>#N/A</c:v>
                </c:pt>
                <c:pt idx="7">
                  <c:v>0.06</c:v>
                </c:pt>
                <c:pt idx="8">
                  <c:v>#N/A</c:v>
                </c:pt>
                <c:pt idx="9">
                  <c:v>0.15</c:v>
                </c:pt>
              </c:numCache>
            </c:numRef>
          </c:val>
          <c:extLst>
            <c:ext xmlns:c16="http://schemas.microsoft.com/office/drawing/2014/chart" uri="{C3380CC4-5D6E-409C-BE32-E72D297353CC}">
              <c16:uniqueId val="{00000006-3B87-49E6-B2D4-026034F68FD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0.46</c:v>
                </c:pt>
                <c:pt idx="2">
                  <c:v>#N/A</c:v>
                </c:pt>
                <c:pt idx="3">
                  <c:v>0.01</c:v>
                </c:pt>
                <c:pt idx="4">
                  <c:v>#N/A</c:v>
                </c:pt>
                <c:pt idx="5">
                  <c:v>0.87</c:v>
                </c:pt>
                <c:pt idx="6">
                  <c:v>#N/A</c:v>
                </c:pt>
                <c:pt idx="7">
                  <c:v>0.54</c:v>
                </c:pt>
                <c:pt idx="8">
                  <c:v>#N/A</c:v>
                </c:pt>
                <c:pt idx="9">
                  <c:v>0.49</c:v>
                </c:pt>
              </c:numCache>
            </c:numRef>
          </c:val>
          <c:extLst>
            <c:ext xmlns:c16="http://schemas.microsoft.com/office/drawing/2014/chart" uri="{C3380CC4-5D6E-409C-BE32-E72D297353CC}">
              <c16:uniqueId val="{00000007-3B87-49E6-B2D4-026034F68F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1.45</c:v>
                </c:pt>
                <c:pt idx="2">
                  <c:v>#N/A</c:v>
                </c:pt>
                <c:pt idx="3">
                  <c:v>2.67</c:v>
                </c:pt>
                <c:pt idx="4">
                  <c:v>#N/A</c:v>
                </c:pt>
                <c:pt idx="5">
                  <c:v>4.07</c:v>
                </c:pt>
                <c:pt idx="6">
                  <c:v>#N/A</c:v>
                </c:pt>
                <c:pt idx="7">
                  <c:v>4.13</c:v>
                </c:pt>
                <c:pt idx="8">
                  <c:v>#N/A</c:v>
                </c:pt>
                <c:pt idx="9">
                  <c:v>3.72</c:v>
                </c:pt>
              </c:numCache>
            </c:numRef>
          </c:val>
          <c:extLst>
            <c:ext xmlns:c16="http://schemas.microsoft.com/office/drawing/2014/chart" uri="{C3380CC4-5D6E-409C-BE32-E72D297353CC}">
              <c16:uniqueId val="{00000008-3B87-49E6-B2D4-026034F68F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3.38</c:v>
                </c:pt>
                <c:pt idx="2">
                  <c:v>#N/A</c:v>
                </c:pt>
                <c:pt idx="3">
                  <c:v>4.3</c:v>
                </c:pt>
                <c:pt idx="4">
                  <c:v>#N/A</c:v>
                </c:pt>
                <c:pt idx="5">
                  <c:v>4.67</c:v>
                </c:pt>
                <c:pt idx="6">
                  <c:v>#N/A</c:v>
                </c:pt>
                <c:pt idx="7">
                  <c:v>4.6900000000000004</c:v>
                </c:pt>
                <c:pt idx="8">
                  <c:v>#N/A</c:v>
                </c:pt>
                <c:pt idx="9">
                  <c:v>5.17</c:v>
                </c:pt>
              </c:numCache>
            </c:numRef>
          </c:val>
          <c:extLst>
            <c:ext xmlns:c16="http://schemas.microsoft.com/office/drawing/2014/chart" uri="{C3380CC4-5D6E-409C-BE32-E72D297353CC}">
              <c16:uniqueId val="{00000009-3B87-49E6-B2D4-026034F68F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4129</c:v>
                </c:pt>
                <c:pt idx="5">
                  <c:v>4105</c:v>
                </c:pt>
                <c:pt idx="8">
                  <c:v>3992</c:v>
                </c:pt>
                <c:pt idx="11">
                  <c:v>4072</c:v>
                </c:pt>
                <c:pt idx="14">
                  <c:v>4021</c:v>
                </c:pt>
              </c:numCache>
            </c:numRef>
          </c:val>
          <c:extLst>
            <c:ext xmlns:c16="http://schemas.microsoft.com/office/drawing/2014/chart" uri="{C3380CC4-5D6E-409C-BE32-E72D297353CC}">
              <c16:uniqueId val="{00000000-D31C-4808-A3A8-CFBA643E45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4</c:v>
                </c:pt>
                <c:pt idx="3">
                  <c:v>4</c:v>
                </c:pt>
                <c:pt idx="6">
                  <c:v>1</c:v>
                </c:pt>
                <c:pt idx="9">
                  <c:v>1</c:v>
                </c:pt>
                <c:pt idx="12">
                  <c:v>1</c:v>
                </c:pt>
              </c:numCache>
            </c:numRef>
          </c:val>
          <c:extLst>
            <c:ext xmlns:c16="http://schemas.microsoft.com/office/drawing/2014/chart" uri="{C3380CC4-5D6E-409C-BE32-E72D297353CC}">
              <c16:uniqueId val="{00000001-D31C-4808-A3A8-CFBA643E45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1C-4808-A3A8-CFBA643E45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84</c:v>
                </c:pt>
                <c:pt idx="6">
                  <c:v>83</c:v>
                </c:pt>
                <c:pt idx="9">
                  <c:v>73</c:v>
                </c:pt>
                <c:pt idx="12">
                  <c:v>69</c:v>
                </c:pt>
              </c:numCache>
            </c:numRef>
          </c:val>
          <c:extLst>
            <c:ext xmlns:c16="http://schemas.microsoft.com/office/drawing/2014/chart" uri="{C3380CC4-5D6E-409C-BE32-E72D297353CC}">
              <c16:uniqueId val="{00000003-D31C-4808-A3A8-CFBA643E45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280</c:v>
                </c:pt>
                <c:pt idx="3">
                  <c:v>246</c:v>
                </c:pt>
                <c:pt idx="6">
                  <c:v>266</c:v>
                </c:pt>
                <c:pt idx="9">
                  <c:v>248</c:v>
                </c:pt>
                <c:pt idx="12">
                  <c:v>250</c:v>
                </c:pt>
              </c:numCache>
            </c:numRef>
          </c:val>
          <c:extLst>
            <c:ext xmlns:c16="http://schemas.microsoft.com/office/drawing/2014/chart" uri="{C3380CC4-5D6E-409C-BE32-E72D297353CC}">
              <c16:uniqueId val="{00000004-D31C-4808-A3A8-CFBA643E45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1C-4808-A3A8-CFBA643E45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1C-4808-A3A8-CFBA643E45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4989</c:v>
                </c:pt>
                <c:pt idx="3">
                  <c:v>4529</c:v>
                </c:pt>
                <c:pt idx="6">
                  <c:v>4402</c:v>
                </c:pt>
                <c:pt idx="9">
                  <c:v>4544</c:v>
                </c:pt>
                <c:pt idx="12">
                  <c:v>4528</c:v>
                </c:pt>
              </c:numCache>
            </c:numRef>
          </c:val>
          <c:extLst>
            <c:ext xmlns:c16="http://schemas.microsoft.com/office/drawing/2014/chart" uri="{C3380CC4-5D6E-409C-BE32-E72D297353CC}">
              <c16:uniqueId val="{00000007-D31C-4808-A3A8-CFBA643E45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1222</c:v>
                </c:pt>
                <c:pt idx="2">
                  <c:v>#N/A</c:v>
                </c:pt>
                <c:pt idx="3">
                  <c:v>#N/A</c:v>
                </c:pt>
                <c:pt idx="4">
                  <c:v>758</c:v>
                </c:pt>
                <c:pt idx="5">
                  <c:v>#N/A</c:v>
                </c:pt>
                <c:pt idx="6">
                  <c:v>#N/A</c:v>
                </c:pt>
                <c:pt idx="7">
                  <c:v>760</c:v>
                </c:pt>
                <c:pt idx="8">
                  <c:v>#N/A</c:v>
                </c:pt>
                <c:pt idx="9">
                  <c:v>#N/A</c:v>
                </c:pt>
                <c:pt idx="10">
                  <c:v>794</c:v>
                </c:pt>
                <c:pt idx="11">
                  <c:v>#N/A</c:v>
                </c:pt>
                <c:pt idx="12">
                  <c:v>#N/A</c:v>
                </c:pt>
                <c:pt idx="13">
                  <c:v>827</c:v>
                </c:pt>
                <c:pt idx="14">
                  <c:v>#N/A</c:v>
                </c:pt>
              </c:numCache>
            </c:numRef>
          </c:val>
          <c:smooth val="0"/>
          <c:extLst>
            <c:ext xmlns:c16="http://schemas.microsoft.com/office/drawing/2014/chart" uri="{C3380CC4-5D6E-409C-BE32-E72D297353CC}">
              <c16:uniqueId val="{00000008-D31C-4808-A3A8-CFBA643E45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36605</c:v>
                </c:pt>
                <c:pt idx="5">
                  <c:v>35055</c:v>
                </c:pt>
                <c:pt idx="8">
                  <c:v>35329</c:v>
                </c:pt>
                <c:pt idx="11">
                  <c:v>35113</c:v>
                </c:pt>
                <c:pt idx="14">
                  <c:v>33626</c:v>
                </c:pt>
              </c:numCache>
            </c:numRef>
          </c:val>
          <c:extLst>
            <c:ext xmlns:c16="http://schemas.microsoft.com/office/drawing/2014/chart" uri="{C3380CC4-5D6E-409C-BE32-E72D297353CC}">
              <c16:uniqueId val="{00000000-4FBD-467C-9376-2285AF226B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1169</c:v>
                </c:pt>
                <c:pt idx="5">
                  <c:v>1182</c:v>
                </c:pt>
                <c:pt idx="8">
                  <c:v>1143</c:v>
                </c:pt>
                <c:pt idx="11">
                  <c:v>1074</c:v>
                </c:pt>
                <c:pt idx="14">
                  <c:v>1978</c:v>
                </c:pt>
              </c:numCache>
            </c:numRef>
          </c:val>
          <c:extLst>
            <c:ext xmlns:c16="http://schemas.microsoft.com/office/drawing/2014/chart" uri="{C3380CC4-5D6E-409C-BE32-E72D297353CC}">
              <c16:uniqueId val="{00000001-4FBD-467C-9376-2285AF226B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10935</c:v>
                </c:pt>
                <c:pt idx="5">
                  <c:v>11226</c:v>
                </c:pt>
                <c:pt idx="8">
                  <c:v>11243</c:v>
                </c:pt>
                <c:pt idx="11">
                  <c:v>11689</c:v>
                </c:pt>
                <c:pt idx="14">
                  <c:v>12530</c:v>
                </c:pt>
              </c:numCache>
            </c:numRef>
          </c:val>
          <c:extLst>
            <c:ext xmlns:c16="http://schemas.microsoft.com/office/drawing/2014/chart" uri="{C3380CC4-5D6E-409C-BE32-E72D297353CC}">
              <c16:uniqueId val="{00000002-4FBD-467C-9376-2285AF226B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D-467C-9376-2285AF226B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BD-467C-9376-2285AF226B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130</c:v>
                </c:pt>
                <c:pt idx="3">
                  <c:v>121</c:v>
                </c:pt>
                <c:pt idx="6">
                  <c:v>112</c:v>
                </c:pt>
                <c:pt idx="9">
                  <c:v>106</c:v>
                </c:pt>
                <c:pt idx="12">
                  <c:v>99</c:v>
                </c:pt>
              </c:numCache>
            </c:numRef>
          </c:val>
          <c:extLst>
            <c:ext xmlns:c16="http://schemas.microsoft.com/office/drawing/2014/chart" uri="{C3380CC4-5D6E-409C-BE32-E72D297353CC}">
              <c16:uniqueId val="{00000005-4FBD-467C-9376-2285AF226B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1838</c:v>
                </c:pt>
                <c:pt idx="3">
                  <c:v>1932</c:v>
                </c:pt>
                <c:pt idx="6">
                  <c:v>2058</c:v>
                </c:pt>
                <c:pt idx="9">
                  <c:v>2085</c:v>
                </c:pt>
                <c:pt idx="12">
                  <c:v>2235</c:v>
                </c:pt>
              </c:numCache>
            </c:numRef>
          </c:val>
          <c:extLst>
            <c:ext xmlns:c16="http://schemas.microsoft.com/office/drawing/2014/chart" uri="{C3380CC4-5D6E-409C-BE32-E72D297353CC}">
              <c16:uniqueId val="{00000006-4FBD-467C-9376-2285AF226B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1220</c:v>
                </c:pt>
                <c:pt idx="3">
                  <c:v>1139</c:v>
                </c:pt>
                <c:pt idx="6">
                  <c:v>1084</c:v>
                </c:pt>
                <c:pt idx="9">
                  <c:v>1093</c:v>
                </c:pt>
                <c:pt idx="12">
                  <c:v>1048</c:v>
                </c:pt>
              </c:numCache>
            </c:numRef>
          </c:val>
          <c:extLst>
            <c:ext xmlns:c16="http://schemas.microsoft.com/office/drawing/2014/chart" uri="{C3380CC4-5D6E-409C-BE32-E72D297353CC}">
              <c16:uniqueId val="{00000007-4FBD-467C-9376-2285AF226B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2651</c:v>
                </c:pt>
                <c:pt idx="3">
                  <c:v>2586</c:v>
                </c:pt>
                <c:pt idx="6">
                  <c:v>2480</c:v>
                </c:pt>
                <c:pt idx="9">
                  <c:v>2376</c:v>
                </c:pt>
                <c:pt idx="12">
                  <c:v>2278</c:v>
                </c:pt>
              </c:numCache>
            </c:numRef>
          </c:val>
          <c:extLst>
            <c:ext xmlns:c16="http://schemas.microsoft.com/office/drawing/2014/chart" uri="{C3380CC4-5D6E-409C-BE32-E72D297353CC}">
              <c16:uniqueId val="{00000008-4FBD-467C-9376-2285AF226B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170</c:v>
                </c:pt>
                <c:pt idx="3">
                  <c:v>159</c:v>
                </c:pt>
                <c:pt idx="6">
                  <c:v>148</c:v>
                </c:pt>
                <c:pt idx="9">
                  <c:v>137</c:v>
                </c:pt>
                <c:pt idx="12">
                  <c:v>126</c:v>
                </c:pt>
              </c:numCache>
            </c:numRef>
          </c:val>
          <c:extLst>
            <c:ext xmlns:c16="http://schemas.microsoft.com/office/drawing/2014/chart" uri="{C3380CC4-5D6E-409C-BE32-E72D297353CC}">
              <c16:uniqueId val="{00000009-4FBD-467C-9376-2285AF226B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44629</c:v>
                </c:pt>
                <c:pt idx="3">
                  <c:v>43923</c:v>
                </c:pt>
                <c:pt idx="6">
                  <c:v>44196</c:v>
                </c:pt>
                <c:pt idx="9">
                  <c:v>44442</c:v>
                </c:pt>
                <c:pt idx="12">
                  <c:v>43761</c:v>
                </c:pt>
              </c:numCache>
            </c:numRef>
          </c:val>
          <c:extLst>
            <c:ext xmlns:c16="http://schemas.microsoft.com/office/drawing/2014/chart" uri="{C3380CC4-5D6E-409C-BE32-E72D297353CC}">
              <c16:uniqueId val="{0000000A-4FBD-467C-9376-2285AF226B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1929</c:v>
                </c:pt>
                <c:pt idx="2">
                  <c:v>#N/A</c:v>
                </c:pt>
                <c:pt idx="3">
                  <c:v>#N/A</c:v>
                </c:pt>
                <c:pt idx="4">
                  <c:v>2397</c:v>
                </c:pt>
                <c:pt idx="5">
                  <c:v>#N/A</c:v>
                </c:pt>
                <c:pt idx="6">
                  <c:v>#N/A</c:v>
                </c:pt>
                <c:pt idx="7">
                  <c:v>2363</c:v>
                </c:pt>
                <c:pt idx="8">
                  <c:v>#N/A</c:v>
                </c:pt>
                <c:pt idx="9">
                  <c:v>#N/A</c:v>
                </c:pt>
                <c:pt idx="10">
                  <c:v>2362</c:v>
                </c:pt>
                <c:pt idx="11">
                  <c:v>#N/A</c:v>
                </c:pt>
                <c:pt idx="12">
                  <c:v>#N/A</c:v>
                </c:pt>
                <c:pt idx="13">
                  <c:v>1414</c:v>
                </c:pt>
                <c:pt idx="14">
                  <c:v>#N/A</c:v>
                </c:pt>
              </c:numCache>
            </c:numRef>
          </c:val>
          <c:smooth val="0"/>
          <c:extLst>
            <c:ext xmlns:c16="http://schemas.microsoft.com/office/drawing/2014/chart" uri="{C3380CC4-5D6E-409C-BE32-E72D297353CC}">
              <c16:uniqueId val="{0000000B-4FBD-467C-9376-2285AF226B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2247</c:v>
                </c:pt>
                <c:pt idx="1">
                  <c:v>2417</c:v>
                </c:pt>
                <c:pt idx="2">
                  <c:v>2807</c:v>
                </c:pt>
              </c:numCache>
            </c:numRef>
          </c:val>
          <c:extLst>
            <c:ext xmlns:c16="http://schemas.microsoft.com/office/drawing/2014/chart" uri="{C3380CC4-5D6E-409C-BE32-E72D297353CC}">
              <c16:uniqueId val="{00000000-89CF-4503-94CE-18F1886425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4349</c:v>
                </c:pt>
                <c:pt idx="1">
                  <c:v>4509</c:v>
                </c:pt>
                <c:pt idx="2">
                  <c:v>4510</c:v>
                </c:pt>
              </c:numCache>
            </c:numRef>
          </c:val>
          <c:extLst>
            <c:ext xmlns:c16="http://schemas.microsoft.com/office/drawing/2014/chart" uri="{C3380CC4-5D6E-409C-BE32-E72D297353CC}">
              <c16:uniqueId val="{00000001-89CF-4503-94CE-18F1886425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8471</c:v>
                </c:pt>
                <c:pt idx="1">
                  <c:v>8365</c:v>
                </c:pt>
                <c:pt idx="2">
                  <c:v>8717</c:v>
                </c:pt>
              </c:numCache>
            </c:numRef>
          </c:val>
          <c:extLst>
            <c:ext xmlns:c16="http://schemas.microsoft.com/office/drawing/2014/chart" uri="{C3380CC4-5D6E-409C-BE32-E72D297353CC}">
              <c16:uniqueId val="{00000002-89CF-4503-94CE-18F1886425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{877E3AE1-8559-4EEA-B970-34F9BB2892FC}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53-4CE5-B8BD-0F695B5509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{4501BD88-2F83-4984-8B51-7687DE37F2D0}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53-4CE5-B8BD-0F695B5509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{AFD4919B-B54C-46E6-932D-DF166EA6FAE4}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53-4CE5-B8BD-0F695B5509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{F6AB8A6D-F881-4F0D-9DF9-D261D011499F}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53-4CE5-B8BD-0F695B5509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{A7FE70D4-60E1-40CC-9306-7FBF94B57846}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53-4CE5-B8BD-0F695B55092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{DB463A23-50BE-440C-B3BF-9AC916878F6B}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53-4CE5-B8BD-0F695B55092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{34E86423-7AE7-4A1F-8D90-C719D6839D04}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53-4CE5-B8BD-0F695B55092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{348E47D8-B6AF-463E-B022-6D1B8B19255C}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53-4CE5-B8BD-0F695B55092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{744D2D57-F8E2-41B2-A422-87CF8D152509}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53-4CE5-B8BD-0F695B5509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52.7</c:v>
                </c:pt>
                <c:pt idx="16">
                  <c:v>50.5</c:v>
                </c:pt>
                <c:pt idx="24">
                  <c:v>51.5</c:v>
                </c:pt>
                <c:pt idx="32">
                  <c:v>53.6</c:v>
                </c:pt>
              </c:numCache>
            </c:numRef>
          </c:xVal>
          <c:yVal>
            <c:numRef>
              <c:f>公会計指標分析・財政指標組合せ分析表!$BP$51:$DC$51</c:f>
              <c:numCache>
                <c:formatCode>#,##0.0;"▲ "#,##0.0</c:formatCode>
                <c:ptCount val="40"/>
                <c:pt idx="0">
                  <c:v>13.6</c:v>
                </c:pt>
                <c:pt idx="8">
                  <c:v>17.600000000000001</c:v>
                </c:pt>
                <c:pt idx="16">
                  <c:v>17.899999999999999</c:v>
                </c:pt>
                <c:pt idx="24">
                  <c:v>18.100000000000001</c:v>
                </c:pt>
                <c:pt idx="32">
                  <c:v>10.5</c:v>
                </c:pt>
              </c:numCache>
            </c:numRef>
          </c:yVal>
          <c:smooth val="0"/>
          <c:extLst>
            <c:ext xmlns:c16="http://schemas.microsoft.com/office/drawing/2014/chart" uri="{C3380CC4-5D6E-409C-BE32-E72D297353CC}">
              <c16:uniqueId val="{00000009-ED53-4CE5-B8BD-0F695B5509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{2DFC49E9-7412-41FB-B01F-3E110FF5BFA4}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53-4CE5-B8BD-0F695B5509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{3556F6EB-92F9-4211-B362-0E4CBC5543F3}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53-4CE5-B8BD-0F695B5509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{5AAF5467-A0A3-481D-88F4-E4F86A8DDFA4}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53-4CE5-B8BD-0F695B5509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{66A23237-AE05-4995-92A1-BD6807DED82A}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53-4CE5-B8BD-0F695B5509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{8EDD4C7C-A440-4299-9F50-CE1FF361026B}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53-4CE5-B8BD-0F695B55092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{A3F33A99-7742-420C-BFF9-2FBC3EB46308}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53-4CE5-B8BD-0F695B55092D}"/>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{FDD901DF-6057-4B2D-8157-FA9FCE9E7591}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53-4CE5-B8BD-0F695B55092D}"/>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{F5FA621B-D035-4086-A306-ABAFA9BC79D2}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53-4CE5-B8BD-0F695B55092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{06312D33-5E38-437B-9544-0642901163FE}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53-4CE5-B8BD-0F695B5509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D53-4CE5-B8BD-0F695B55092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{1AB12B1F-CFB3-4A7E-8CF7-479AB4528B58}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73-4D0E-8435-45FAA2950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{78863DB4-27EC-4224-8A13-E925DA00EF35}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73-4D0E-8435-45FAA2950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{C7BF8F84-0648-4739-8005-1358E8D09E30}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73-4D0E-8435-45FAA2950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{936153DF-EBFF-4709-A650-67E7FA930091}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73-4D0E-8435-45FAA2950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{F7A731B2-6C71-4AEB-A1CC-A363F32BF3FC}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73-4D0E-8435-45FAA2950AA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{E7CE145E-53E7-4C61-9F9F-69CF8FDCDA2C}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73-4D0E-8435-45FAA2950AA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{E2CF4B5E-FF07-4CD2-8377-F3097910884A}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73-4D0E-8435-45FAA2950AA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{4D4C2C9F-14F0-4529-A146-D64FBA921CF6}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73-4D0E-8435-45FAA2950AA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{22DED3B8-B6CB-43DB-93B0-FE9AA82AD088}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73-4D0E-8435-45FAA2950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7.8</c:v>
                </c:pt>
                <c:pt idx="16">
                  <c:v>6.6</c:v>
                </c:pt>
                <c:pt idx="24">
                  <c:v>5.8</c:v>
                </c:pt>
                <c:pt idx="32">
                  <c:v>6</c:v>
                </c:pt>
              </c:numCache>
            </c:numRef>
          </c:xVal>
          <c:yVal>
            <c:numRef>
              <c:f>公会計指標分析・財政指標組合せ分析表!$BP$73:$DC$73</c:f>
              <c:numCache>
                <c:formatCode>#,##0.0;"▲ "#,##0.0</c:formatCode>
                <c:ptCount val="40"/>
                <c:pt idx="0">
                  <c:v>13.6</c:v>
                </c:pt>
                <c:pt idx="8">
                  <c:v>17.600000000000001</c:v>
                </c:pt>
                <c:pt idx="16">
                  <c:v>17.899999999999999</c:v>
                </c:pt>
                <c:pt idx="24">
                  <c:v>18.100000000000001</c:v>
                </c:pt>
                <c:pt idx="32">
                  <c:v>10.5</c:v>
                </c:pt>
              </c:numCache>
            </c:numRef>
          </c:yVal>
          <c:smooth val="0"/>
          <c:extLst>
            <c:ext xmlns:c16="http://schemas.microsoft.com/office/drawing/2014/chart" uri="{C3380CC4-5D6E-409C-BE32-E72D297353CC}">
              <c16:uniqueId val="{00000009-1573-4D0E-8435-45FAA2950A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{10DC1A56-083C-4854-9BFF-DD0E3F735A83}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73-4D0E-8435-45FAA2950A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{DC0EEED9-DAB8-4F9B-9693-731728AA3797}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73-4D0E-8435-45FAA2950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{EDE68DB6-D715-4893-A3EE-A230BC9E88A7}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73-4D0E-8435-45FAA2950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{54098F0C-374D-435A-993A-B63D67D21745}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73-4D0E-8435-45FAA2950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{A3EFE141-F19F-4FC6-9EA9-E11C66AFA0AB}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73-4D0E-8435-45FAA2950AA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{DE29BB81-CDA5-4BA2-A217-7D31E17C6028}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73-4D0E-8435-45FAA2950AAD}"/>
                </c:ext>
              </c:extLst>
            </c:dLbl>
            <c:dLbl>
              <c:idx val="16"/>
              <c:layout>
                <c:manualLayout>
                  <c:x val="-3.80337705272057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{B9B66F5A-2FD2-464D-959C-987E010DAEF1}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73-4D0E-8435-45FAA2950AAD}"/>
                </c:ext>
              </c:extLst>
            </c:dLbl>
            <c:dLbl>
              <c:idx val="24"/>
              <c:layout>
                <c:manualLayout>
                  <c:x val="-2.52345638169804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{5FFD0761-C9B6-4566-BC8E-D9B9E5ED7B49}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73-4D0E-8435-45FAA2950AA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{D2C93139-ADE0-4F19-A3FE-46FC8ADD78DF}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73-4D0E-8435-45FAA2950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573-4D0E-8435-45FAA2950AAD}"/>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28,511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性質別経費毎に見ると、人件費、繰出金については前年度に比べて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）となったが、物件費、扶助費、公債費等については前年度に比べて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今後は、近年の大型事業（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対馬博物館建設事業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等）に係る地方債元金償還の開始等による公債費の増額が見込まれるため、公共施設管理運営の見直し等により効率的な財政運営に努め、財政硬直化の抑制を図る。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45176</xdr:rowOff>
    </xdr:from>
    <xdr:to>
      <xdr:col>23</xdr:col>
      <xdr:colOff>133350</xdr:colOff>
      <xdr:row>59</xdr:row>
      <xdr:rowOff>72753</xdr:rowOff>
    </xdr:to>
    <xdr:cxnSp macro="">
      <xdr:nvCxnSpPr>
        <xdr:cNvPr id="134" name="直線コネクタ 133"/>
        <xdr:cNvCxnSpPr/>
      </xdr:nvCxnSpPr>
      <xdr:spPr>
        <a:xfrm flipV="1">
          <a:off x="4114800" y="101607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59</xdr:row>
      <xdr:rowOff>72753</xdr:rowOff>
    </xdr:to>
    <xdr:cxnSp macro="">
      <xdr:nvCxnSpPr>
        <xdr:cNvPr id="137" name="直線コネクタ 136"/>
        <xdr:cNvCxnSpPr/>
      </xdr:nvCxnSpPr>
      <xdr:spPr>
        <a:xfrm>
          <a:off x="3225800" y="101676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7257</xdr:rowOff>
    </xdr:from>
    <xdr:to>
      <xdr:col>15</xdr:col>
      <xdr:colOff>82550</xdr:colOff>
      <xdr:row>59</xdr:row>
      <xdr:rowOff>52070</xdr:rowOff>
    </xdr:to>
    <xdr:cxnSp macro="">
      <xdr:nvCxnSpPr>
        <xdr:cNvPr id="140" name="直線コネクタ 139"/>
        <xdr:cNvCxnSpPr/>
      </xdr:nvCxnSpPr>
      <xdr:spPr>
        <a:xfrm>
          <a:off x="2336800" y="101228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7257</xdr:rowOff>
    </xdr:from>
    <xdr:to>
      <xdr:col>11</xdr:col>
      <xdr:colOff>31750</xdr:colOff>
      <xdr:row>59</xdr:row>
      <xdr:rowOff>31387</xdr:rowOff>
    </xdr:to>
    <xdr:cxnSp macro="">
      <xdr:nvCxnSpPr>
        <xdr:cNvPr id="143" name="直線コネクタ 142"/>
        <xdr:cNvCxnSpPr/>
      </xdr:nvCxnSpPr>
      <xdr:spPr>
        <a:xfrm flipV="1">
          <a:off x="1447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165826</xdr:rowOff>
    </xdr:from>
    <xdr:to>
      <xdr:col>23</xdr:col>
      <xdr:colOff>184150</xdr:colOff>
      <xdr:row>59</xdr:row>
      <xdr:rowOff>95976</xdr:rowOff>
    </xdr:to>
    <xdr:sp macro="" textlink="">
      <xdr:nvSpPr>
        <xdr:cNvPr id="153" name="楕円 152"/>
        <xdr:cNvSpPr/>
      </xdr:nvSpPr>
      <xdr:spPr>
        <a:xfrm>
          <a:off x="4902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10903</xdr:rowOff>
    </xdr:from>
    <xdr:ext cx="762000" cy="259045"/>
    <xdr:sp macro="" textlink="">
      <xdr:nvSpPr>
        <xdr:cNvPr id="154" name="財政構造の弾力性該当値テキスト"/>
        <xdr:cNvSpPr txBox="1"/>
      </xdr:nvSpPr>
      <xdr:spPr>
        <a:xfrm>
          <a:off x="5041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21953</xdr:rowOff>
    </xdr:from>
    <xdr:to>
      <xdr:col>19</xdr:col>
      <xdr:colOff>184150</xdr:colOff>
      <xdr:row>59</xdr:row>
      <xdr:rowOff>123553</xdr:rowOff>
    </xdr:to>
    <xdr:sp macro="" textlink="">
      <xdr:nvSpPr>
        <xdr:cNvPr id="155" name="楕円 154"/>
        <xdr:cNvSpPr/>
      </xdr:nvSpPr>
      <xdr:spPr>
        <a:xfrm>
          <a:off x="4064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133730</xdr:rowOff>
    </xdr:from>
    <xdr:ext cx="736600" cy="259045"/>
    <xdr:sp macro="" textlink="">
      <xdr:nvSpPr>
        <xdr:cNvPr id="156" name="テキスト ボックス 155"/>
        <xdr:cNvSpPr txBox="1"/>
      </xdr:nvSpPr>
      <xdr:spPr>
        <a:xfrm>
          <a:off x="3733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7" name="楕円 156"/>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8" name="テキスト ボックス 157"/>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127907</xdr:rowOff>
    </xdr:from>
    <xdr:to>
      <xdr:col>11</xdr:col>
      <xdr:colOff>82550</xdr:colOff>
      <xdr:row>59</xdr:row>
      <xdr:rowOff>58057</xdr:rowOff>
    </xdr:to>
    <xdr:sp macro="" textlink="">
      <xdr:nvSpPr>
        <xdr:cNvPr id="159" name="楕円 158"/>
        <xdr:cNvSpPr/>
      </xdr:nvSpPr>
      <xdr:spPr>
        <a:xfrm>
          <a:off x="2286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68234</xdr:rowOff>
    </xdr:from>
    <xdr:ext cx="762000" cy="259045"/>
    <xdr:sp macro="" textlink="">
      <xdr:nvSpPr>
        <xdr:cNvPr id="160" name="テキスト ボックス 159"/>
        <xdr:cNvSpPr txBox="1"/>
      </xdr:nvSpPr>
      <xdr:spPr>
        <a:xfrm>
          <a:off x="1955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152037</xdr:rowOff>
    </xdr:from>
    <xdr:to>
      <xdr:col>7</xdr:col>
      <xdr:colOff>31750</xdr:colOff>
      <xdr:row>59</xdr:row>
      <xdr:rowOff>82187</xdr:rowOff>
    </xdr:to>
    <xdr:sp macro="" textlink="">
      <xdr:nvSpPr>
        <xdr:cNvPr id="161" name="楕円 160"/>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92364</xdr:rowOff>
    </xdr:from>
    <xdr:ext cx="762000" cy="259045"/>
    <xdr:sp macro="" textlink="">
      <xdr:nvSpPr>
        <xdr:cNvPr id="162" name="テキスト ボックス 161"/>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「対馬市公共施設等総合管理計画」に基づく施設の統廃合や事務の効率化等を進め、経費の抑制に努める。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48185</xdr:rowOff>
    </xdr:from>
    <xdr:to>
      <xdr:col>23</xdr:col>
      <xdr:colOff>133350</xdr:colOff>
      <xdr:row>85</xdr:row>
      <xdr:rowOff>98602</xdr:rowOff>
    </xdr:to>
    <xdr:cxnSp macro="">
      <xdr:nvCxnSpPr>
        <xdr:cNvPr id="194" name="直線コネクタ 193"/>
        <xdr:cNvCxnSpPr/>
      </xdr:nvCxnSpPr>
      <xdr:spPr>
        <a:xfrm>
          <a:off x="4114800" y="14621435"/>
          <a:ext cx="838200" cy="5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14125</xdr:rowOff>
    </xdr:from>
    <xdr:to>
      <xdr:col>19</xdr:col>
      <xdr:colOff>133350</xdr:colOff>
      <xdr:row>85</xdr:row>
      <xdr:rowOff>48185</xdr:rowOff>
    </xdr:to>
    <xdr:cxnSp macro="">
      <xdr:nvCxnSpPr>
        <xdr:cNvPr id="197" name="直線コネクタ 196"/>
        <xdr:cNvCxnSpPr/>
      </xdr:nvCxnSpPr>
      <xdr:spPr>
        <a:xfrm>
          <a:off x="3225800" y="14587375"/>
          <a:ext cx="889000" cy="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11686</xdr:rowOff>
    </xdr:from>
    <xdr:to>
      <xdr:col>15</xdr:col>
      <xdr:colOff>82550</xdr:colOff>
      <xdr:row>85</xdr:row>
      <xdr:rowOff>14125</xdr:rowOff>
    </xdr:to>
    <xdr:cxnSp macro="">
      <xdr:nvCxnSpPr>
        <xdr:cNvPr id="200" name="直線コネクタ 199"/>
        <xdr:cNvCxnSpPr/>
      </xdr:nvCxnSpPr>
      <xdr:spPr>
        <a:xfrm>
          <a:off x="2336800" y="1458493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161778</xdr:rowOff>
    </xdr:from>
    <xdr:to>
      <xdr:col>11</xdr:col>
      <xdr:colOff>31750</xdr:colOff>
      <xdr:row>85</xdr:row>
      <xdr:rowOff>11686</xdr:rowOff>
    </xdr:to>
    <xdr:cxnSp macro="">
      <xdr:nvCxnSpPr>
        <xdr:cNvPr id="203" name="直線コネクタ 202"/>
        <xdr:cNvCxnSpPr/>
      </xdr:nvCxnSpPr>
      <xdr:spPr>
        <a:xfrm>
          <a:off x="1447800" y="14563578"/>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47802</xdr:rowOff>
    </xdr:from>
    <xdr:to>
      <xdr:col>23</xdr:col>
      <xdr:colOff>184150</xdr:colOff>
      <xdr:row>85</xdr:row>
      <xdr:rowOff>149402</xdr:rowOff>
    </xdr:to>
    <xdr:sp macro="" textlink="">
      <xdr:nvSpPr>
        <xdr:cNvPr id="213" name="楕円 212"/>
        <xdr:cNvSpPr/>
      </xdr:nvSpPr>
      <xdr:spPr>
        <a:xfrm>
          <a:off x="4902200" y="146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19879</xdr:rowOff>
    </xdr:from>
    <xdr:ext cx="762000" cy="259045"/>
    <xdr:sp macro="" textlink="">
      <xdr:nvSpPr>
        <xdr:cNvPr id="214" name="人件費・物件費等の状況該当値テキスト"/>
        <xdr:cNvSpPr txBox="1"/>
      </xdr:nvSpPr>
      <xdr:spPr>
        <a:xfrm>
          <a:off x="5041900" y="1459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168835</xdr:rowOff>
    </xdr:from>
    <xdr:to>
      <xdr:col>19</xdr:col>
      <xdr:colOff>184150</xdr:colOff>
      <xdr:row>85</xdr:row>
      <xdr:rowOff>98985</xdr:rowOff>
    </xdr:to>
    <xdr:sp macro="" textlink="">
      <xdr:nvSpPr>
        <xdr:cNvPr id="215" name="楕円 214"/>
        <xdr:cNvSpPr/>
      </xdr:nvSpPr>
      <xdr:spPr>
        <a:xfrm>
          <a:off x="4064000" y="145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83762</xdr:rowOff>
    </xdr:from>
    <xdr:ext cx="736600" cy="259045"/>
    <xdr:sp macro="" textlink="">
      <xdr:nvSpPr>
        <xdr:cNvPr id="216" name="テキスト ボックス 215"/>
        <xdr:cNvSpPr txBox="1"/>
      </xdr:nvSpPr>
      <xdr:spPr>
        <a:xfrm>
          <a:off x="3733800" y="1465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134775</xdr:rowOff>
    </xdr:from>
    <xdr:to>
      <xdr:col>15</xdr:col>
      <xdr:colOff>133350</xdr:colOff>
      <xdr:row>85</xdr:row>
      <xdr:rowOff>64925</xdr:rowOff>
    </xdr:to>
    <xdr:sp macro="" textlink="">
      <xdr:nvSpPr>
        <xdr:cNvPr id="217" name="楕円 216"/>
        <xdr:cNvSpPr/>
      </xdr:nvSpPr>
      <xdr:spPr>
        <a:xfrm>
          <a:off x="3175000" y="145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49702</xdr:rowOff>
    </xdr:from>
    <xdr:ext cx="762000" cy="259045"/>
    <xdr:sp macro="" textlink="">
      <xdr:nvSpPr>
        <xdr:cNvPr id="218" name="テキスト ボックス 217"/>
        <xdr:cNvSpPr txBox="1"/>
      </xdr:nvSpPr>
      <xdr:spPr>
        <a:xfrm>
          <a:off x="2844800" y="1462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132336</xdr:rowOff>
    </xdr:from>
    <xdr:to>
      <xdr:col>11</xdr:col>
      <xdr:colOff>82550</xdr:colOff>
      <xdr:row>85</xdr:row>
      <xdr:rowOff>62486</xdr:rowOff>
    </xdr:to>
    <xdr:sp macro="" textlink="">
      <xdr:nvSpPr>
        <xdr:cNvPr id="219" name="楕円 218"/>
        <xdr:cNvSpPr/>
      </xdr:nvSpPr>
      <xdr:spPr>
        <a:xfrm>
          <a:off x="2286000" y="145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47263</xdr:rowOff>
    </xdr:from>
    <xdr:ext cx="762000" cy="259045"/>
    <xdr:sp macro="" textlink="">
      <xdr:nvSpPr>
        <xdr:cNvPr id="220" name="テキスト ボックス 219"/>
        <xdr:cNvSpPr txBox="1"/>
      </xdr:nvSpPr>
      <xdr:spPr>
        <a:xfrm>
          <a:off x="1955800" y="1462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110978</xdr:rowOff>
    </xdr:from>
    <xdr:to>
      <xdr:col>7</xdr:col>
      <xdr:colOff>31750</xdr:colOff>
      <xdr:row>85</xdr:row>
      <xdr:rowOff>41128</xdr:rowOff>
    </xdr:to>
    <xdr:sp macro="" textlink="">
      <xdr:nvSpPr>
        <xdr:cNvPr id="221" name="楕円 220"/>
        <xdr:cNvSpPr/>
      </xdr:nvSpPr>
      <xdr:spPr>
        <a:xfrm>
          <a:off x="1397000" y="145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25905</xdr:rowOff>
    </xdr:from>
    <xdr:ext cx="762000" cy="259045"/>
    <xdr:sp macro="" textlink="">
      <xdr:nvSpPr>
        <xdr:cNvPr id="222" name="テキスト ボックス 221"/>
        <xdr:cNvSpPr txBox="1"/>
      </xdr:nvSpPr>
      <xdr:spPr>
        <a:xfrm>
          <a:off x="1066800" y="1459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昨年度と比較して同水準となったが、経験年数階層の変動等により類似団体平均を上回っている。</a:t>
          </a: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今後、給与制度の見直しを図り、給与水準の適正化に努める。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8" name="直線コネクタ 257"/>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67129</xdr:rowOff>
    </xdr:to>
    <xdr:cxnSp macro="">
      <xdr:nvCxnSpPr>
        <xdr:cNvPr id="261" name="直線コネクタ 260"/>
        <xdr:cNvCxnSpPr/>
      </xdr:nvCxnSpPr>
      <xdr:spPr>
        <a:xfrm>
          <a:off x="15290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123673</xdr:rowOff>
    </xdr:to>
    <xdr:cxnSp macro="">
      <xdr:nvCxnSpPr>
        <xdr:cNvPr id="264" name="直線コネクタ 263"/>
        <xdr:cNvCxnSpPr/>
      </xdr:nvCxnSpPr>
      <xdr:spPr>
        <a:xfrm>
          <a:off x="14401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67129</xdr:rowOff>
    </xdr:to>
    <xdr:cxnSp macro="">
      <xdr:nvCxnSpPr>
        <xdr:cNvPr id="267" name="直線コネクタ 266"/>
        <xdr:cNvCxnSpPr/>
      </xdr:nvCxnSpPr>
      <xdr:spPr>
        <a:xfrm flipV="1">
          <a:off x="13512800" y="146854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8"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0" name="テキスト ボックス 27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82" name="テキスト ボックス 281"/>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5" name="楕円 284"/>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6" name="テキスト ボックス 285"/>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住民基本台帳人口の減少（住民基本台帳人口：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【H31.1.1】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30,377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29,663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【R3.1.1】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19110</xdr:rowOff>
    </xdr:from>
    <xdr:to>
      <xdr:col>81</xdr:col>
      <xdr:colOff>44450</xdr:colOff>
      <xdr:row>67</xdr:row>
      <xdr:rowOff>19110</xdr:rowOff>
    </xdr:to>
    <xdr:cxnSp macro="">
      <xdr:nvCxnSpPr>
        <xdr:cNvPr id="323" name="直線コネクタ 322"/>
        <xdr:cNvCxnSpPr/>
      </xdr:nvCxnSpPr>
      <xdr:spPr>
        <a:xfrm>
          <a:off x="16179800" y="11506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151493</xdr:rowOff>
    </xdr:from>
    <xdr:to>
      <xdr:col>77</xdr:col>
      <xdr:colOff>44450</xdr:colOff>
      <xdr:row>67</xdr:row>
      <xdr:rowOff>19110</xdr:rowOff>
    </xdr:to>
    <xdr:cxnSp macro="">
      <xdr:nvCxnSpPr>
        <xdr:cNvPr id="326" name="直線コネクタ 325"/>
        <xdr:cNvCxnSpPr/>
      </xdr:nvCxnSpPr>
      <xdr:spPr>
        <a:xfrm>
          <a:off x="15290800" y="11467193"/>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120469</xdr:rowOff>
    </xdr:from>
    <xdr:to>
      <xdr:col>72</xdr:col>
      <xdr:colOff>203200</xdr:colOff>
      <xdr:row>66</xdr:row>
      <xdr:rowOff>151493</xdr:rowOff>
    </xdr:to>
    <xdr:cxnSp macro="">
      <xdr:nvCxnSpPr>
        <xdr:cNvPr id="329" name="直線コネクタ 328"/>
        <xdr:cNvCxnSpPr/>
      </xdr:nvCxnSpPr>
      <xdr:spPr>
        <a:xfrm>
          <a:off x="14401800" y="114361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120469</xdr:rowOff>
    </xdr:from>
    <xdr:to>
      <xdr:col>68</xdr:col>
      <xdr:colOff>152400</xdr:colOff>
      <xdr:row>66</xdr:row>
      <xdr:rowOff>123916</xdr:rowOff>
    </xdr:to>
    <xdr:cxnSp macro="">
      <xdr:nvCxnSpPr>
        <xdr:cNvPr id="332" name="直線コネクタ 331"/>
        <xdr:cNvCxnSpPr/>
      </xdr:nvCxnSpPr>
      <xdr:spPr>
        <a:xfrm flipV="1">
          <a:off x="13512800" y="114361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139760</xdr:rowOff>
    </xdr:from>
    <xdr:to>
      <xdr:col>81</xdr:col>
      <xdr:colOff>95250</xdr:colOff>
      <xdr:row>67</xdr:row>
      <xdr:rowOff>69910</xdr:rowOff>
    </xdr:to>
    <xdr:sp macro="" textlink="">
      <xdr:nvSpPr>
        <xdr:cNvPr id="342" name="楕円 341"/>
        <xdr:cNvSpPr/>
      </xdr:nvSpPr>
      <xdr:spPr>
        <a:xfrm>
          <a:off x="16967200" y="114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111837</xdr:rowOff>
    </xdr:from>
    <xdr:ext cx="762000" cy="259045"/>
    <xdr:sp macro="" textlink="">
      <xdr:nvSpPr>
        <xdr:cNvPr id="343" name="定員管理の状況該当値テキスト"/>
        <xdr:cNvSpPr txBox="1"/>
      </xdr:nvSpPr>
      <xdr:spPr>
        <a:xfrm>
          <a:off x="17106900" y="114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139760</xdr:rowOff>
    </xdr:from>
    <xdr:to>
      <xdr:col>77</xdr:col>
      <xdr:colOff>95250</xdr:colOff>
      <xdr:row>67</xdr:row>
      <xdr:rowOff>69910</xdr:rowOff>
    </xdr:to>
    <xdr:sp macro="" textlink="">
      <xdr:nvSpPr>
        <xdr:cNvPr id="344" name="楕円 343"/>
        <xdr:cNvSpPr/>
      </xdr:nvSpPr>
      <xdr:spPr>
        <a:xfrm>
          <a:off x="16129000" y="114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54687</xdr:rowOff>
    </xdr:from>
    <xdr:ext cx="736600" cy="259045"/>
    <xdr:sp macro="" textlink="">
      <xdr:nvSpPr>
        <xdr:cNvPr id="345" name="テキスト ボックス 344"/>
        <xdr:cNvSpPr txBox="1"/>
      </xdr:nvSpPr>
      <xdr:spPr>
        <a:xfrm>
          <a:off x="15798800" y="1154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100693</xdr:rowOff>
    </xdr:from>
    <xdr:to>
      <xdr:col>73</xdr:col>
      <xdr:colOff>44450</xdr:colOff>
      <xdr:row>67</xdr:row>
      <xdr:rowOff>30843</xdr:rowOff>
    </xdr:to>
    <xdr:sp macro="" textlink="">
      <xdr:nvSpPr>
        <xdr:cNvPr id="346" name="楕円 345"/>
        <xdr:cNvSpPr/>
      </xdr:nvSpPr>
      <xdr:spPr>
        <a:xfrm>
          <a:off x="15240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15620</xdr:rowOff>
    </xdr:from>
    <xdr:ext cx="762000" cy="259045"/>
    <xdr:sp macro="" textlink="">
      <xdr:nvSpPr>
        <xdr:cNvPr id="347" name="テキスト ボックス 346"/>
        <xdr:cNvSpPr txBox="1"/>
      </xdr:nvSpPr>
      <xdr:spPr>
        <a:xfrm>
          <a:off x="14909800" y="1150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69669</xdr:rowOff>
    </xdr:from>
    <xdr:to>
      <xdr:col>68</xdr:col>
      <xdr:colOff>203200</xdr:colOff>
      <xdr:row>66</xdr:row>
      <xdr:rowOff>171269</xdr:rowOff>
    </xdr:to>
    <xdr:sp macro="" textlink="">
      <xdr:nvSpPr>
        <xdr:cNvPr id="348" name="楕円 347"/>
        <xdr:cNvSpPr/>
      </xdr:nvSpPr>
      <xdr:spPr>
        <a:xfrm>
          <a:off x="14351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156046</xdr:rowOff>
    </xdr:from>
    <xdr:ext cx="762000" cy="259045"/>
    <xdr:sp macro="" textlink="">
      <xdr:nvSpPr>
        <xdr:cNvPr id="349" name="テキスト ボックス 348"/>
        <xdr:cNvSpPr txBox="1"/>
      </xdr:nvSpPr>
      <xdr:spPr>
        <a:xfrm>
          <a:off x="14020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73116</xdr:rowOff>
    </xdr:from>
    <xdr:to>
      <xdr:col>64</xdr:col>
      <xdr:colOff>152400</xdr:colOff>
      <xdr:row>67</xdr:row>
      <xdr:rowOff>3266</xdr:rowOff>
    </xdr:to>
    <xdr:sp macro="" textlink="">
      <xdr:nvSpPr>
        <xdr:cNvPr id="350" name="楕円 349"/>
        <xdr:cNvSpPr/>
      </xdr:nvSpPr>
      <xdr:spPr>
        <a:xfrm>
          <a:off x="13462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159493</xdr:rowOff>
    </xdr:from>
    <xdr:ext cx="762000" cy="259045"/>
    <xdr:sp macro="" textlink="">
      <xdr:nvSpPr>
        <xdr:cNvPr id="351" name="テキスト ボックス 350"/>
        <xdr:cNvSpPr txBox="1"/>
      </xdr:nvSpPr>
      <xdr:spPr>
        <a:xfrm>
          <a:off x="13131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交付税措置率の低い残債を中心に繰上償還を実施してきたこと等により合併直後に比べ大幅に改善しているが、今後は合併特例債の終了等による交付税措置率の低い地方債発行の増が予想される。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129117</xdr:rowOff>
    </xdr:to>
    <xdr:cxnSp macro="">
      <xdr:nvCxnSpPr>
        <xdr:cNvPr id="385" name="直線コネクタ 384"/>
        <xdr:cNvCxnSpPr/>
      </xdr:nvCxnSpPr>
      <xdr:spPr>
        <a:xfrm>
          <a:off x="16179800" y="629729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141182</xdr:rowOff>
    </xdr:to>
    <xdr:cxnSp macro="">
      <xdr:nvCxnSpPr>
        <xdr:cNvPr id="388" name="直線コネクタ 387"/>
        <xdr:cNvCxnSpPr/>
      </xdr:nvCxnSpPr>
      <xdr:spPr>
        <a:xfrm flipV="1">
          <a:off x="15290800" y="629729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165312</xdr:rowOff>
    </xdr:to>
    <xdr:cxnSp macro="">
      <xdr:nvCxnSpPr>
        <xdr:cNvPr id="391" name="直線コネクタ 390"/>
        <xdr:cNvCxnSpPr/>
      </xdr:nvCxnSpPr>
      <xdr:spPr>
        <a:xfrm flipV="1">
          <a:off x="14401800" y="63133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37</xdr:row>
      <xdr:rowOff>20003</xdr:rowOff>
    </xdr:to>
    <xdr:cxnSp macro="">
      <xdr:nvCxnSpPr>
        <xdr:cNvPr id="394" name="直線コネクタ 393"/>
        <xdr:cNvCxnSpPr/>
      </xdr:nvCxnSpPr>
      <xdr:spPr>
        <a:xfrm flipV="1">
          <a:off x="13512800" y="633751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4" name="楕円 403"/>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405" name="公債費負担の状況該当値テキスト"/>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6" name="楕円 405"/>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7" name="テキスト ボックス 406"/>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8" name="楕円 407"/>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9" name="テキスト ボックス 408"/>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10" name="楕円 409"/>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11" name="テキスト ボックス 410"/>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2" name="楕円 411"/>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3" name="テキスト ボックス 412"/>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普通交付税の合併算定替終了による分母の減等により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上昇傾であったが、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交付税措置率の高い地方債の活用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今後、大型事業の実施による交付税措置率の低い地方債発行の増や基金取り崩しの増、普通交付税の減額による標準財政規模の減が見込まれるため、比率が上昇することが予想される。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12594</xdr:rowOff>
    </xdr:from>
    <xdr:to>
      <xdr:col>81</xdr:col>
      <xdr:colOff>44450</xdr:colOff>
      <xdr:row>14</xdr:row>
      <xdr:rowOff>43159</xdr:rowOff>
    </xdr:to>
    <xdr:cxnSp macro="">
      <xdr:nvCxnSpPr>
        <xdr:cNvPr id="447" name="直線コネクタ 446"/>
        <xdr:cNvCxnSpPr/>
      </xdr:nvCxnSpPr>
      <xdr:spPr>
        <a:xfrm flipV="1">
          <a:off x="16179800" y="2412894"/>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42355</xdr:rowOff>
    </xdr:from>
    <xdr:to>
      <xdr:col>77</xdr:col>
      <xdr:colOff>44450</xdr:colOff>
      <xdr:row>14</xdr:row>
      <xdr:rowOff>43159</xdr:rowOff>
    </xdr:to>
    <xdr:cxnSp macro="">
      <xdr:nvCxnSpPr>
        <xdr:cNvPr id="450" name="直線コネクタ 449"/>
        <xdr:cNvCxnSpPr/>
      </xdr:nvCxnSpPr>
      <xdr:spPr>
        <a:xfrm>
          <a:off x="15290800" y="244265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41148</xdr:rowOff>
    </xdr:from>
    <xdr:to>
      <xdr:col>72</xdr:col>
      <xdr:colOff>203200</xdr:colOff>
      <xdr:row>14</xdr:row>
      <xdr:rowOff>42355</xdr:rowOff>
    </xdr:to>
    <xdr:cxnSp macro="">
      <xdr:nvCxnSpPr>
        <xdr:cNvPr id="453" name="直線コネクタ 452"/>
        <xdr:cNvCxnSpPr/>
      </xdr:nvCxnSpPr>
      <xdr:spPr>
        <a:xfrm>
          <a:off x="14401800" y="244144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25061</xdr:rowOff>
    </xdr:from>
    <xdr:to>
      <xdr:col>68</xdr:col>
      <xdr:colOff>152400</xdr:colOff>
      <xdr:row>14</xdr:row>
      <xdr:rowOff>41148</xdr:rowOff>
    </xdr:to>
    <xdr:cxnSp macro="">
      <xdr:nvCxnSpPr>
        <xdr:cNvPr id="456" name="直線コネクタ 455"/>
        <xdr:cNvCxnSpPr/>
      </xdr:nvCxnSpPr>
      <xdr:spPr>
        <a:xfrm>
          <a:off x="13512800" y="242536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133244</xdr:rowOff>
    </xdr:from>
    <xdr:to>
      <xdr:col>81</xdr:col>
      <xdr:colOff>95250</xdr:colOff>
      <xdr:row>14</xdr:row>
      <xdr:rowOff>63394</xdr:rowOff>
    </xdr:to>
    <xdr:sp macro="" textlink="">
      <xdr:nvSpPr>
        <xdr:cNvPr id="466" name="楕円 465"/>
        <xdr:cNvSpPr/>
      </xdr:nvSpPr>
      <xdr:spPr>
        <a:xfrm>
          <a:off x="169672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54521</xdr:rowOff>
    </xdr:from>
    <xdr:ext cx="762000" cy="259045"/>
    <xdr:sp macro="" textlink="">
      <xdr:nvSpPr>
        <xdr:cNvPr id="467" name="将来負担の状況該当値テキスト"/>
        <xdr:cNvSpPr txBox="1"/>
      </xdr:nvSpPr>
      <xdr:spPr>
        <a:xfrm>
          <a:off x="17106900" y="228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163809</xdr:rowOff>
    </xdr:from>
    <xdr:to>
      <xdr:col>77</xdr:col>
      <xdr:colOff>95250</xdr:colOff>
      <xdr:row>14</xdr:row>
      <xdr:rowOff>93959</xdr:rowOff>
    </xdr:to>
    <xdr:sp macro="" textlink="">
      <xdr:nvSpPr>
        <xdr:cNvPr id="468" name="楕円 467"/>
        <xdr:cNvSpPr/>
      </xdr:nvSpPr>
      <xdr:spPr>
        <a:xfrm>
          <a:off x="16129000" y="2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104136</xdr:rowOff>
    </xdr:from>
    <xdr:ext cx="736600" cy="259045"/>
    <xdr:sp macro="" textlink="">
      <xdr:nvSpPr>
        <xdr:cNvPr id="469" name="テキスト ボックス 468"/>
        <xdr:cNvSpPr txBox="1"/>
      </xdr:nvSpPr>
      <xdr:spPr>
        <a:xfrm>
          <a:off x="15798800" y="21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163005</xdr:rowOff>
    </xdr:from>
    <xdr:to>
      <xdr:col>73</xdr:col>
      <xdr:colOff>44450</xdr:colOff>
      <xdr:row>14</xdr:row>
      <xdr:rowOff>93155</xdr:rowOff>
    </xdr:to>
    <xdr:sp macro="" textlink="">
      <xdr:nvSpPr>
        <xdr:cNvPr id="470" name="楕円 469"/>
        <xdr:cNvSpPr/>
      </xdr:nvSpPr>
      <xdr:spPr>
        <a:xfrm>
          <a:off x="15240000" y="2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103332</xdr:rowOff>
    </xdr:from>
    <xdr:ext cx="762000" cy="259045"/>
    <xdr:sp macro="" textlink="">
      <xdr:nvSpPr>
        <xdr:cNvPr id="471" name="テキスト ボックス 470"/>
        <xdr:cNvSpPr txBox="1"/>
      </xdr:nvSpPr>
      <xdr:spPr>
        <a:xfrm>
          <a:off x="14909800" y="216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161798</xdr:rowOff>
    </xdr:from>
    <xdr:to>
      <xdr:col>68</xdr:col>
      <xdr:colOff>203200</xdr:colOff>
      <xdr:row>14</xdr:row>
      <xdr:rowOff>91948</xdr:rowOff>
    </xdr:to>
    <xdr:sp macro="" textlink="">
      <xdr:nvSpPr>
        <xdr:cNvPr id="472" name="楕円 471"/>
        <xdr:cNvSpPr/>
      </xdr:nvSpPr>
      <xdr:spPr>
        <a:xfrm>
          <a:off x="14351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102125</xdr:rowOff>
    </xdr:from>
    <xdr:ext cx="762000" cy="259045"/>
    <xdr:sp macro="" textlink="">
      <xdr:nvSpPr>
        <xdr:cNvPr id="473" name="テキスト ボックス 472"/>
        <xdr:cNvSpPr txBox="1"/>
      </xdr:nvSpPr>
      <xdr:spPr>
        <a:xfrm>
          <a:off x="14020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145711</xdr:rowOff>
    </xdr:from>
    <xdr:to>
      <xdr:col>64</xdr:col>
      <xdr:colOff>152400</xdr:colOff>
      <xdr:row>14</xdr:row>
      <xdr:rowOff>75861</xdr:rowOff>
    </xdr:to>
    <xdr:sp macro="" textlink="">
      <xdr:nvSpPr>
        <xdr:cNvPr id="474" name="楕円 473"/>
        <xdr:cNvSpPr/>
      </xdr:nvSpPr>
      <xdr:spPr>
        <a:xfrm>
          <a:off x="13462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86038</xdr:rowOff>
    </xdr:from>
    <xdr:ext cx="762000" cy="259045"/>
    <xdr:sp macro="" textlink="">
      <xdr:nvSpPr>
        <xdr:cNvPr id="475" name="テキスト ボックス 474"/>
        <xdr:cNvSpPr txBox="1"/>
      </xdr:nvSpPr>
      <xdr:spPr>
        <a:xfrm>
          <a:off x="13131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16.69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施設の統廃合等による事務の効率化に努め、人件費の抑制を図る。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24130</xdr:rowOff>
    </xdr:to>
    <xdr:cxnSp macro="">
      <xdr:nvCxnSpPr>
        <xdr:cNvPr id="66" name="直線コネクタ 65"/>
        <xdr:cNvCxnSpPr/>
      </xdr:nvCxnSpPr>
      <xdr:spPr>
        <a:xfrm>
          <a:off x="3987800" y="6314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77470</xdr:rowOff>
    </xdr:to>
    <xdr:cxnSp macro="">
      <xdr:nvCxnSpPr>
        <xdr:cNvPr id="69" name="直線コネクタ 68"/>
        <xdr:cNvCxnSpPr/>
      </xdr:nvCxnSpPr>
      <xdr:spPr>
        <a:xfrm flipV="1">
          <a:off x="3098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77470</xdr:rowOff>
    </xdr:to>
    <xdr:cxnSp macro="">
      <xdr:nvCxnSpPr>
        <xdr:cNvPr id="72" name="直線コネクタ 71"/>
        <xdr:cNvCxnSpPr/>
      </xdr:nvCxnSpPr>
      <xdr:spPr>
        <a:xfrm>
          <a:off x="2209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費に係る経常収支比率については、令和元年度と比較し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が、類似団体と比較すると高い傾向にある。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合併以降、物件費の削減に努めてきたが、旅費、燃料費、ごみ収集に係る委託料、スクールバス運行委託料等、地理的要因により行政運営に係る物件費は、他の団体に比べどうしても割高となる。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「対馬市公共施設等総合管理計画」に基づき施設の統廃合等を計画的に進め、物件費の削減を図る。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76200</xdr:rowOff>
    </xdr:to>
    <xdr:cxnSp macro="">
      <xdr:nvCxnSpPr>
        <xdr:cNvPr id="127" name="直線コネクタ 126"/>
        <xdr:cNvCxnSpPr/>
      </xdr:nvCxnSpPr>
      <xdr:spPr>
        <a:xfrm flipV="1">
          <a:off x="15671800" y="344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25400</xdr:rowOff>
    </xdr:from>
    <xdr:to>
      <xdr:col>78</xdr:col>
      <xdr:colOff>69850</xdr:colOff>
      <xdr:row>20</xdr:row>
      <xdr:rowOff>76200</xdr:rowOff>
    </xdr:to>
    <xdr:cxnSp macro="">
      <xdr:nvCxnSpPr>
        <xdr:cNvPr id="130" name="直線コネクタ 129"/>
        <xdr:cNvCxnSpPr/>
      </xdr:nvCxnSpPr>
      <xdr:spPr>
        <a:xfrm>
          <a:off x="14782800" y="345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146050</xdr:rowOff>
    </xdr:from>
    <xdr:to>
      <xdr:col>73</xdr:col>
      <xdr:colOff>180975</xdr:colOff>
      <xdr:row>20</xdr:row>
      <xdr:rowOff>25400</xdr:rowOff>
    </xdr:to>
    <xdr:cxnSp macro="">
      <xdr:nvCxnSpPr>
        <xdr:cNvPr id="133" name="直線コネクタ 132"/>
        <xdr:cNvCxnSpPr/>
      </xdr:nvCxnSpPr>
      <xdr:spPr>
        <a:xfrm>
          <a:off x="13893800" y="340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146050</xdr:rowOff>
    </xdr:to>
    <xdr:cxnSp macro="">
      <xdr:nvCxnSpPr>
        <xdr:cNvPr id="136" name="直線コネクタ 135"/>
        <xdr:cNvCxnSpPr/>
      </xdr:nvCxnSpPr>
      <xdr:spPr>
        <a:xfrm>
          <a:off x="13004800" y="328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類似団体内平均と比較しても、令和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ポイント下回っているが、今後、子育て世帯への支援対策や経済的弱者への対策等により、扶助費の増加が見込まれているため、その動向を注視し、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雇用機会拡充支援等、雇用の場の拡大につながる事業を推進し、地域経済の活性化を図る。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133350</xdr:rowOff>
    </xdr:to>
    <xdr:cxnSp macro="">
      <xdr:nvCxnSpPr>
        <xdr:cNvPr id="188" name="直線コネクタ 187"/>
        <xdr:cNvCxnSpPr/>
      </xdr:nvCxnSpPr>
      <xdr:spPr>
        <a:xfrm flipV="1">
          <a:off x="3987800" y="949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133350</xdr:rowOff>
    </xdr:to>
    <xdr:cxnSp macro="">
      <xdr:nvCxnSpPr>
        <xdr:cNvPr id="191" name="直線コネクタ 190"/>
        <xdr:cNvCxnSpPr/>
      </xdr:nvCxnSpPr>
      <xdr:spPr>
        <a:xfrm>
          <a:off x="3098800" y="944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57150</xdr:rowOff>
    </xdr:to>
    <xdr:cxnSp macro="">
      <xdr:nvCxnSpPr>
        <xdr:cNvPr id="194" name="直線コネクタ 193"/>
        <xdr:cNvCxnSpPr/>
      </xdr:nvCxnSpPr>
      <xdr:spPr>
        <a:xfrm flipV="1">
          <a:off x="2209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107950</xdr:rowOff>
    </xdr:to>
    <xdr:cxnSp macro="">
      <xdr:nvCxnSpPr>
        <xdr:cNvPr id="197" name="直線コネクタ 196"/>
        <xdr:cNvCxnSpPr/>
      </xdr:nvCxnSpPr>
      <xdr:spPr>
        <a:xfrm flipV="1">
          <a:off x="1320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1" name="楕円 210"/>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2" name="テキスト ボックス 211"/>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公共施設等総合管理計画」に基づき施設の統廃合等を計画的に進め、維持補修費の削減を図る。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12700</xdr:rowOff>
    </xdr:to>
    <xdr:cxnSp macro="">
      <xdr:nvCxnSpPr>
        <xdr:cNvPr id="249" name="直線コネクタ 248"/>
        <xdr:cNvCxnSpPr/>
      </xdr:nvCxnSpPr>
      <xdr:spPr>
        <a:xfrm>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12700</xdr:rowOff>
    </xdr:to>
    <xdr:cxnSp macro="">
      <xdr:nvCxnSpPr>
        <xdr:cNvPr id="252" name="直線コネクタ 251"/>
        <xdr:cNvCxnSpPr/>
      </xdr:nvCxnSpPr>
      <xdr:spPr>
        <a:xfrm flipV="1">
          <a:off x="14782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12700</xdr:rowOff>
    </xdr:to>
    <xdr:cxnSp macro="">
      <xdr:nvCxnSpPr>
        <xdr:cNvPr id="255" name="直線コネクタ 254"/>
        <xdr:cNvCxnSpPr/>
      </xdr:nvCxnSpPr>
      <xdr:spPr>
        <a:xfrm>
          <a:off x="13893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104140</xdr:rowOff>
    </xdr:to>
    <xdr:cxnSp macro="">
      <xdr:nvCxnSpPr>
        <xdr:cNvPr id="258" name="直線コネクタ 257"/>
        <xdr:cNvCxnSpPr/>
      </xdr:nvCxnSpPr>
      <xdr:spPr>
        <a:xfrm flipV="1">
          <a:off x="13004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8" name="楕円 267"/>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9"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70" name="楕円 269"/>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58437</xdr:rowOff>
    </xdr:from>
    <xdr:ext cx="736600" cy="259045"/>
    <xdr:sp macro="" textlink="">
      <xdr:nvSpPr>
        <xdr:cNvPr id="271" name="テキスト ボックス 270"/>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2" name="楕円 271"/>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3" name="テキスト ボックス 272"/>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4" name="楕円 273"/>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5" name="テキスト ボックス 274"/>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6" name="楕円 275"/>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7" name="テキスト ボックス 276"/>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88138</xdr:rowOff>
    </xdr:to>
    <xdr:cxnSp macro="">
      <xdr:nvCxnSpPr>
        <xdr:cNvPr id="307" name="直線コネクタ 306"/>
        <xdr:cNvCxnSpPr/>
      </xdr:nvCxnSpPr>
      <xdr:spPr>
        <a:xfrm flipV="1">
          <a:off x="15671800" y="60706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88138</xdr:rowOff>
    </xdr:to>
    <xdr:cxnSp macro="">
      <xdr:nvCxnSpPr>
        <xdr:cNvPr id="310" name="直線コネクタ 309"/>
        <xdr:cNvCxnSpPr/>
      </xdr:nvCxnSpPr>
      <xdr:spPr>
        <a:xfrm>
          <a:off x="14782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88138</xdr:rowOff>
    </xdr:to>
    <xdr:cxnSp macro="">
      <xdr:nvCxnSpPr>
        <xdr:cNvPr id="313" name="直線コネクタ 312"/>
        <xdr:cNvCxnSpPr/>
      </xdr:nvCxnSpPr>
      <xdr:spPr>
        <a:xfrm>
          <a:off x="13893800" y="6047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46990</xdr:rowOff>
    </xdr:to>
    <xdr:cxnSp macro="">
      <xdr:nvCxnSpPr>
        <xdr:cNvPr id="316" name="直線コネクタ 315"/>
        <xdr:cNvCxnSpPr/>
      </xdr:nvCxnSpPr>
      <xdr:spPr>
        <a:xfrm>
          <a:off x="13004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8" name="楕円 327"/>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9" name="テキスト ボックス 328"/>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0" name="楕円 329"/>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1" name="テキスト ボックス 330"/>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2" name="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4" name="楕円 33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5" name="テキスト ボックス 33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また、人口１人当たりの公債費は、類似団体平均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70,514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152,686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今後、近年の大型事業（対馬</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博物館建設事業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等）に係る地方債の元金償還開始等により、さらなる公債費の増額が見込まれるため、積極的な繰上償還を実施するとともに起債の抑制を図り、公債費の削減に努める。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132715</xdr:rowOff>
    </xdr:from>
    <xdr:to>
      <xdr:col>24</xdr:col>
      <xdr:colOff>25400</xdr:colOff>
      <xdr:row>75</xdr:row>
      <xdr:rowOff>138430</xdr:rowOff>
    </xdr:to>
    <xdr:cxnSp macro="">
      <xdr:nvCxnSpPr>
        <xdr:cNvPr id="367" name="直線コネクタ 366"/>
        <xdr:cNvCxnSpPr/>
      </xdr:nvCxnSpPr>
      <xdr:spPr>
        <a:xfrm flipV="1">
          <a:off x="3987800" y="129914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75</xdr:row>
      <xdr:rowOff>138430</xdr:rowOff>
    </xdr:to>
    <xdr:cxnSp macro="">
      <xdr:nvCxnSpPr>
        <xdr:cNvPr id="370" name="直線コネクタ 369"/>
        <xdr:cNvCxnSpPr/>
      </xdr:nvCxnSpPr>
      <xdr:spPr>
        <a:xfrm>
          <a:off x="3098800" y="12980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121285</xdr:rowOff>
    </xdr:from>
    <xdr:to>
      <xdr:col>15</xdr:col>
      <xdr:colOff>98425</xdr:colOff>
      <xdr:row>75</xdr:row>
      <xdr:rowOff>123190</xdr:rowOff>
    </xdr:to>
    <xdr:cxnSp macro="">
      <xdr:nvCxnSpPr>
        <xdr:cNvPr id="373" name="直線コネクタ 372"/>
        <xdr:cNvCxnSpPr/>
      </xdr:nvCxnSpPr>
      <xdr:spPr>
        <a:xfrm flipV="1">
          <a:off x="2209800" y="12980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159386</xdr:rowOff>
    </xdr:to>
    <xdr:cxnSp macro="">
      <xdr:nvCxnSpPr>
        <xdr:cNvPr id="376" name="直線コネクタ 375"/>
        <xdr:cNvCxnSpPr/>
      </xdr:nvCxnSpPr>
      <xdr:spPr>
        <a:xfrm flipV="1">
          <a:off x="1320800" y="12981940"/>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81915</xdr:rowOff>
    </xdr:from>
    <xdr:to>
      <xdr:col>24</xdr:col>
      <xdr:colOff>76200</xdr:colOff>
      <xdr:row>76</xdr:row>
      <xdr:rowOff>12064</xdr:rowOff>
    </xdr:to>
    <xdr:sp macro="" textlink="">
      <xdr:nvSpPr>
        <xdr:cNvPr id="386" name="楕円 385"/>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53992</xdr:rowOff>
    </xdr:from>
    <xdr:ext cx="762000" cy="259045"/>
    <xdr:sp macro="" textlink="">
      <xdr:nvSpPr>
        <xdr:cNvPr id="387" name="公債費該当値テキスト"/>
        <xdr:cNvSpPr txBox="1"/>
      </xdr:nvSpPr>
      <xdr:spPr>
        <a:xfrm>
          <a:off x="49149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2557</xdr:rowOff>
    </xdr:from>
    <xdr:ext cx="736600" cy="259045"/>
    <xdr:sp macro="" textlink="">
      <xdr:nvSpPr>
        <xdr:cNvPr id="389" name="テキスト ボックス 388"/>
        <xdr:cNvSpPr txBox="1"/>
      </xdr:nvSpPr>
      <xdr:spPr>
        <a:xfrm>
          <a:off x="3606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70485</xdr:rowOff>
    </xdr:from>
    <xdr:to>
      <xdr:col>15</xdr:col>
      <xdr:colOff>149225</xdr:colOff>
      <xdr:row>76</xdr:row>
      <xdr:rowOff>636</xdr:rowOff>
    </xdr:to>
    <xdr:sp macro="" textlink="">
      <xdr:nvSpPr>
        <xdr:cNvPr id="390" name="楕円 389"/>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156863</xdr:rowOff>
    </xdr:from>
    <xdr:ext cx="762000" cy="259045"/>
    <xdr:sp macro="" textlink="">
      <xdr:nvSpPr>
        <xdr:cNvPr id="391" name="テキスト ボックス 390"/>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2" name="楕円 391"/>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158766</xdr:rowOff>
    </xdr:from>
    <xdr:ext cx="762000" cy="259045"/>
    <xdr:sp macro="" textlink="">
      <xdr:nvSpPr>
        <xdr:cNvPr id="393" name="テキスト ボックス 392"/>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108585</xdr:rowOff>
    </xdr:from>
    <xdr:to>
      <xdr:col>6</xdr:col>
      <xdr:colOff>171450</xdr:colOff>
      <xdr:row>76</xdr:row>
      <xdr:rowOff>38736</xdr:rowOff>
    </xdr:to>
    <xdr:sp macro="" textlink="">
      <xdr:nvSpPr>
        <xdr:cNvPr id="394" name="楕円 393"/>
        <xdr:cNvSpPr/>
      </xdr:nvSpPr>
      <xdr:spPr>
        <a:xfrm>
          <a:off x="1270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23513</xdr:rowOff>
    </xdr:from>
    <xdr:ext cx="762000" cy="259045"/>
    <xdr:sp macro="" textlink="">
      <xdr:nvSpPr>
        <xdr:cNvPr id="395" name="テキスト ボックス 394"/>
        <xdr:cNvSpPr txBox="1"/>
      </xdr:nvSpPr>
      <xdr:spPr>
        <a:xfrm>
          <a:off x="939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今後も公債費の抑制に努めるとともに、各費目経常経費の見直しを進め、効率のいい行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129286</xdr:rowOff>
    </xdr:from>
    <xdr:to>
      <xdr:col>82</xdr:col>
      <xdr:colOff>107950</xdr:colOff>
      <xdr:row>73</xdr:row>
      <xdr:rowOff>152146</xdr:rowOff>
    </xdr:to>
    <xdr:cxnSp macro="">
      <xdr:nvCxnSpPr>
        <xdr:cNvPr id="426" name="直線コネクタ 425"/>
        <xdr:cNvCxnSpPr/>
      </xdr:nvCxnSpPr>
      <xdr:spPr>
        <a:xfrm flipV="1">
          <a:off x="15671800" y="126451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152146</xdr:rowOff>
    </xdr:from>
    <xdr:to>
      <xdr:col>78</xdr:col>
      <xdr:colOff>69850</xdr:colOff>
      <xdr:row>73</xdr:row>
      <xdr:rowOff>165862</xdr:rowOff>
    </xdr:to>
    <xdr:cxnSp macro="">
      <xdr:nvCxnSpPr>
        <xdr:cNvPr id="429" name="直線コネクタ 428"/>
        <xdr:cNvCxnSpPr/>
      </xdr:nvCxnSpPr>
      <xdr:spPr>
        <a:xfrm flipV="1">
          <a:off x="14782800" y="126679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101854</xdr:rowOff>
    </xdr:from>
    <xdr:to>
      <xdr:col>73</xdr:col>
      <xdr:colOff>180975</xdr:colOff>
      <xdr:row>73</xdr:row>
      <xdr:rowOff>165862</xdr:rowOff>
    </xdr:to>
    <xdr:cxnSp macro="">
      <xdr:nvCxnSpPr>
        <xdr:cNvPr id="432" name="直線コネクタ 431"/>
        <xdr:cNvCxnSpPr/>
      </xdr:nvCxnSpPr>
      <xdr:spPr>
        <a:xfrm>
          <a:off x="13893800" y="126177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73</xdr:row>
      <xdr:rowOff>101854</xdr:rowOff>
    </xdr:to>
    <xdr:cxnSp macro="">
      <xdr:nvCxnSpPr>
        <xdr:cNvPr id="435" name="直線コネクタ 434"/>
        <xdr:cNvCxnSpPr/>
      </xdr:nvCxnSpPr>
      <xdr:spPr>
        <a:xfrm>
          <a:off x="13004800" y="125628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78486</xdr:rowOff>
    </xdr:from>
    <xdr:to>
      <xdr:col>82</xdr:col>
      <xdr:colOff>158750</xdr:colOff>
      <xdr:row>74</xdr:row>
      <xdr:rowOff>8636</xdr:rowOff>
    </xdr:to>
    <xdr:sp macro="" textlink="">
      <xdr:nvSpPr>
        <xdr:cNvPr id="445" name="楕円 444"/>
        <xdr:cNvSpPr/>
      </xdr:nvSpPr>
      <xdr:spPr>
        <a:xfrm>
          <a:off x="164592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95013</xdr:rowOff>
    </xdr:from>
    <xdr:ext cx="762000" cy="259045"/>
    <xdr:sp macro="" textlink="">
      <xdr:nvSpPr>
        <xdr:cNvPr id="446" name="公債費以外該当値テキスト"/>
        <xdr:cNvSpPr txBox="1"/>
      </xdr:nvSpPr>
      <xdr:spPr>
        <a:xfrm>
          <a:off x="16598900" y="124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101346</xdr:rowOff>
    </xdr:from>
    <xdr:to>
      <xdr:col>78</xdr:col>
      <xdr:colOff>120650</xdr:colOff>
      <xdr:row>74</xdr:row>
      <xdr:rowOff>31496</xdr:rowOff>
    </xdr:to>
    <xdr:sp macro="" textlink="">
      <xdr:nvSpPr>
        <xdr:cNvPr id="447" name="楕円 446"/>
        <xdr:cNvSpPr/>
      </xdr:nvSpPr>
      <xdr:spPr>
        <a:xfrm>
          <a:off x="15621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41673</xdr:rowOff>
    </xdr:from>
    <xdr:ext cx="736600" cy="259045"/>
    <xdr:sp macro="" textlink="">
      <xdr:nvSpPr>
        <xdr:cNvPr id="448" name="テキスト ボックス 447"/>
        <xdr:cNvSpPr txBox="1"/>
      </xdr:nvSpPr>
      <xdr:spPr>
        <a:xfrm>
          <a:off x="15290800" y="1238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115062</xdr:rowOff>
    </xdr:from>
    <xdr:to>
      <xdr:col>74</xdr:col>
      <xdr:colOff>31750</xdr:colOff>
      <xdr:row>74</xdr:row>
      <xdr:rowOff>45212</xdr:rowOff>
    </xdr:to>
    <xdr:sp macro="" textlink="">
      <xdr:nvSpPr>
        <xdr:cNvPr id="449" name="楕円 448"/>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55389</xdr:rowOff>
    </xdr:from>
    <xdr:ext cx="762000" cy="259045"/>
    <xdr:sp macro="" textlink="">
      <xdr:nvSpPr>
        <xdr:cNvPr id="450" name="テキスト ボックス 449"/>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51054</xdr:rowOff>
    </xdr:from>
    <xdr:to>
      <xdr:col>69</xdr:col>
      <xdr:colOff>142875</xdr:colOff>
      <xdr:row>73</xdr:row>
      <xdr:rowOff>152654</xdr:rowOff>
    </xdr:to>
    <xdr:sp macro="" textlink="">
      <xdr:nvSpPr>
        <xdr:cNvPr id="451" name="楕円 450"/>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162831</xdr:rowOff>
    </xdr:from>
    <xdr:ext cx="762000" cy="259045"/>
    <xdr:sp macro="" textlink="">
      <xdr:nvSpPr>
        <xdr:cNvPr id="452" name="テキスト ボックス 451"/>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3" name="楕円 452"/>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4" name="テキスト ボックス 453"/>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79702</xdr:rowOff>
    </xdr:from>
    <xdr:to>
      <xdr:col>29</xdr:col>
      <xdr:colOff>127000</xdr:colOff>
      <xdr:row>15</xdr:row>
      <xdr:rowOff>4873</xdr:rowOff>
    </xdr:to>
    <xdr:cxnSp macro="">
      <xdr:nvCxnSpPr>
        <xdr:cNvPr id="52" name="直線コネクタ 51"/>
        <xdr:cNvCxnSpPr/>
      </xdr:nvCxnSpPr>
      <xdr:spPr bwMode="auto">
        <a:xfrm flipV="1">
          <a:off x="5003800" y="2527627"/>
          <a:ext cx="6477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4873</xdr:rowOff>
    </xdr:from>
    <xdr:to>
      <xdr:col>26</xdr:col>
      <xdr:colOff>50800</xdr:colOff>
      <xdr:row>15</xdr:row>
      <xdr:rowOff>41046</xdr:rowOff>
    </xdr:to>
    <xdr:cxnSp macro="">
      <xdr:nvCxnSpPr>
        <xdr:cNvPr id="55" name="直線コネクタ 54"/>
        <xdr:cNvCxnSpPr/>
      </xdr:nvCxnSpPr>
      <xdr:spPr bwMode="auto">
        <a:xfrm flipV="1">
          <a:off x="4305300" y="2624248"/>
          <a:ext cx="698500" cy="3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13473</xdr:rowOff>
    </xdr:from>
    <xdr:to>
      <xdr:col>22</xdr:col>
      <xdr:colOff>114300</xdr:colOff>
      <xdr:row>15</xdr:row>
      <xdr:rowOff>41046</xdr:rowOff>
    </xdr:to>
    <xdr:cxnSp macro="">
      <xdr:nvCxnSpPr>
        <xdr:cNvPr id="58" name="直線コネクタ 57"/>
        <xdr:cNvCxnSpPr/>
      </xdr:nvCxnSpPr>
      <xdr:spPr bwMode="auto">
        <a:xfrm>
          <a:off x="3606800" y="2632848"/>
          <a:ext cx="698500" cy="2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13473</xdr:rowOff>
    </xdr:from>
    <xdr:to>
      <xdr:col>18</xdr:col>
      <xdr:colOff>177800</xdr:colOff>
      <xdr:row>15</xdr:row>
      <xdr:rowOff>61392</xdr:rowOff>
    </xdr:to>
    <xdr:cxnSp macro="">
      <xdr:nvCxnSpPr>
        <xdr:cNvPr id="61" name="直線コネクタ 60"/>
        <xdr:cNvCxnSpPr/>
      </xdr:nvCxnSpPr>
      <xdr:spPr bwMode="auto">
        <a:xfrm flipV="1">
          <a:off x="2908300" y="2632848"/>
          <a:ext cx="698500" cy="4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28902</xdr:rowOff>
    </xdr:from>
    <xdr:to>
      <xdr:col>29</xdr:col>
      <xdr:colOff>177800</xdr:colOff>
      <xdr:row>14</xdr:row>
      <xdr:rowOff>130502</xdr:rowOff>
    </xdr:to>
    <xdr:sp macro="" textlink="">
      <xdr:nvSpPr>
        <xdr:cNvPr id="71" name="楕円 70"/>
        <xdr:cNvSpPr/>
      </xdr:nvSpPr>
      <xdr:spPr bwMode="auto">
        <a:xfrm>
          <a:off x="5600700" y="247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45429</xdr:rowOff>
    </xdr:from>
    <xdr:ext cx="762000" cy="259045"/>
    <xdr:sp macro="" textlink="">
      <xdr:nvSpPr>
        <xdr:cNvPr id="72" name="人口1人当たり決算額の推移該当値テキスト130"/>
        <xdr:cNvSpPr txBox="1"/>
      </xdr:nvSpPr>
      <xdr:spPr>
        <a:xfrm>
          <a:off x="5740400" y="232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125523</xdr:rowOff>
    </xdr:from>
    <xdr:to>
      <xdr:col>26</xdr:col>
      <xdr:colOff>101600</xdr:colOff>
      <xdr:row>15</xdr:row>
      <xdr:rowOff>55673</xdr:rowOff>
    </xdr:to>
    <xdr:sp macro="" textlink="">
      <xdr:nvSpPr>
        <xdr:cNvPr id="73" name="楕円 72"/>
        <xdr:cNvSpPr/>
      </xdr:nvSpPr>
      <xdr:spPr bwMode="auto">
        <a:xfrm>
          <a:off x="4953000" y="257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65850</xdr:rowOff>
    </xdr:from>
    <xdr:ext cx="736600" cy="259045"/>
    <xdr:sp macro="" textlink="">
      <xdr:nvSpPr>
        <xdr:cNvPr id="74" name="テキスト ボックス 73"/>
        <xdr:cNvSpPr txBox="1"/>
      </xdr:nvSpPr>
      <xdr:spPr>
        <a:xfrm>
          <a:off x="4622800" y="234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161696</xdr:rowOff>
    </xdr:from>
    <xdr:to>
      <xdr:col>22</xdr:col>
      <xdr:colOff>165100</xdr:colOff>
      <xdr:row>15</xdr:row>
      <xdr:rowOff>91846</xdr:rowOff>
    </xdr:to>
    <xdr:sp macro="" textlink="">
      <xdr:nvSpPr>
        <xdr:cNvPr id="75" name="楕円 74"/>
        <xdr:cNvSpPr/>
      </xdr:nvSpPr>
      <xdr:spPr bwMode="auto">
        <a:xfrm>
          <a:off x="4254500" y="260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102023</xdr:rowOff>
    </xdr:from>
    <xdr:ext cx="762000" cy="259045"/>
    <xdr:sp macro="" textlink="">
      <xdr:nvSpPr>
        <xdr:cNvPr id="76" name="テキスト ボックス 75"/>
        <xdr:cNvSpPr txBox="1"/>
      </xdr:nvSpPr>
      <xdr:spPr>
        <a:xfrm>
          <a:off x="3924300" y="237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134123</xdr:rowOff>
    </xdr:from>
    <xdr:to>
      <xdr:col>19</xdr:col>
      <xdr:colOff>38100</xdr:colOff>
      <xdr:row>15</xdr:row>
      <xdr:rowOff>64273</xdr:rowOff>
    </xdr:to>
    <xdr:sp macro="" textlink="">
      <xdr:nvSpPr>
        <xdr:cNvPr id="77" name="楕円 76"/>
        <xdr:cNvSpPr/>
      </xdr:nvSpPr>
      <xdr:spPr bwMode="auto">
        <a:xfrm>
          <a:off x="3556000" y="258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74450</xdr:rowOff>
    </xdr:from>
    <xdr:ext cx="762000" cy="259045"/>
    <xdr:sp macro="" textlink="">
      <xdr:nvSpPr>
        <xdr:cNvPr id="78" name="テキスト ボックス 77"/>
        <xdr:cNvSpPr txBox="1"/>
      </xdr:nvSpPr>
      <xdr:spPr>
        <a:xfrm>
          <a:off x="3225800" y="23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10592</xdr:rowOff>
    </xdr:from>
    <xdr:to>
      <xdr:col>15</xdr:col>
      <xdr:colOff>101600</xdr:colOff>
      <xdr:row>15</xdr:row>
      <xdr:rowOff>112192</xdr:rowOff>
    </xdr:to>
    <xdr:sp macro="" textlink="">
      <xdr:nvSpPr>
        <xdr:cNvPr id="79" name="楕円 78"/>
        <xdr:cNvSpPr/>
      </xdr:nvSpPr>
      <xdr:spPr bwMode="auto">
        <a:xfrm>
          <a:off x="2857500" y="262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122369</xdr:rowOff>
    </xdr:from>
    <xdr:ext cx="762000" cy="259045"/>
    <xdr:sp macro="" textlink="">
      <xdr:nvSpPr>
        <xdr:cNvPr id="80" name="テキスト ボックス 79"/>
        <xdr:cNvSpPr txBox="1"/>
      </xdr:nvSpPr>
      <xdr:spPr>
        <a:xfrm>
          <a:off x="2527300" y="23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325482</xdr:rowOff>
    </xdr:from>
    <xdr:to>
      <xdr:col>29</xdr:col>
      <xdr:colOff>127000</xdr:colOff>
      <xdr:row>37</xdr:row>
      <xdr:rowOff>332180</xdr:rowOff>
    </xdr:to>
    <xdr:cxnSp macro="">
      <xdr:nvCxnSpPr>
        <xdr:cNvPr id="114" name="直線コネクタ 113"/>
        <xdr:cNvCxnSpPr/>
      </xdr:nvCxnSpPr>
      <xdr:spPr bwMode="auto">
        <a:xfrm flipV="1">
          <a:off x="5003800" y="7450182"/>
          <a:ext cx="647700" cy="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310259</xdr:rowOff>
    </xdr:from>
    <xdr:ext cx="762000" cy="259045"/>
    <xdr:sp macro="" textlink="">
      <xdr:nvSpPr>
        <xdr:cNvPr id="115" name="人口1人当たり決算額の推移平均値テキスト445"/>
        <xdr:cNvSpPr txBox="1"/>
      </xdr:nvSpPr>
      <xdr:spPr>
        <a:xfrm>
          <a:off x="5740400" y="7434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332180</xdr:rowOff>
    </xdr:from>
    <xdr:to>
      <xdr:col>26</xdr:col>
      <xdr:colOff>50800</xdr:colOff>
      <xdr:row>37</xdr:row>
      <xdr:rowOff>338379</xdr:rowOff>
    </xdr:to>
    <xdr:cxnSp macro="">
      <xdr:nvCxnSpPr>
        <xdr:cNvPr id="117" name="直線コネクタ 116"/>
        <xdr:cNvCxnSpPr/>
      </xdr:nvCxnSpPr>
      <xdr:spPr bwMode="auto">
        <a:xfrm flipV="1">
          <a:off x="4305300" y="7456880"/>
          <a:ext cx="6985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338379</xdr:rowOff>
    </xdr:from>
    <xdr:to>
      <xdr:col>22</xdr:col>
      <xdr:colOff>114300</xdr:colOff>
      <xdr:row>37</xdr:row>
      <xdr:rowOff>339872</xdr:rowOff>
    </xdr:to>
    <xdr:cxnSp macro="">
      <xdr:nvCxnSpPr>
        <xdr:cNvPr id="120" name="直線コネクタ 119"/>
        <xdr:cNvCxnSpPr/>
      </xdr:nvCxnSpPr>
      <xdr:spPr bwMode="auto">
        <a:xfrm flipV="1">
          <a:off x="3606800" y="7463079"/>
          <a:ext cx="698500" cy="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285690</xdr:rowOff>
    </xdr:from>
    <xdr:to>
      <xdr:col>18</xdr:col>
      <xdr:colOff>177800</xdr:colOff>
      <xdr:row>37</xdr:row>
      <xdr:rowOff>339872</xdr:rowOff>
    </xdr:to>
    <xdr:cxnSp macro="">
      <xdr:nvCxnSpPr>
        <xdr:cNvPr id="123" name="直線コネクタ 122"/>
        <xdr:cNvCxnSpPr/>
      </xdr:nvCxnSpPr>
      <xdr:spPr bwMode="auto">
        <a:xfrm>
          <a:off x="2908300" y="7410390"/>
          <a:ext cx="698500" cy="5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274682</xdr:rowOff>
    </xdr:from>
    <xdr:to>
      <xdr:col>29</xdr:col>
      <xdr:colOff>177800</xdr:colOff>
      <xdr:row>38</xdr:row>
      <xdr:rowOff>33382</xdr:rowOff>
    </xdr:to>
    <xdr:sp macro="" textlink="">
      <xdr:nvSpPr>
        <xdr:cNvPr id="133" name="楕円 132"/>
        <xdr:cNvSpPr/>
      </xdr:nvSpPr>
      <xdr:spPr bwMode="auto">
        <a:xfrm>
          <a:off x="5600700" y="739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119759</xdr:rowOff>
    </xdr:from>
    <xdr:ext cx="762000" cy="259045"/>
    <xdr:sp macro="" textlink="">
      <xdr:nvSpPr>
        <xdr:cNvPr id="134" name="人口1人当たり決算額の推移該当値テキスト445"/>
        <xdr:cNvSpPr txBox="1"/>
      </xdr:nvSpPr>
      <xdr:spPr>
        <a:xfrm>
          <a:off x="5740400" y="724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281380</xdr:rowOff>
    </xdr:from>
    <xdr:to>
      <xdr:col>26</xdr:col>
      <xdr:colOff>101600</xdr:colOff>
      <xdr:row>38</xdr:row>
      <xdr:rowOff>40080</xdr:rowOff>
    </xdr:to>
    <xdr:sp macro="" textlink="">
      <xdr:nvSpPr>
        <xdr:cNvPr id="135" name="楕円 134"/>
        <xdr:cNvSpPr/>
      </xdr:nvSpPr>
      <xdr:spPr bwMode="auto">
        <a:xfrm>
          <a:off x="4953000" y="74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50257</xdr:rowOff>
    </xdr:from>
    <xdr:ext cx="736600" cy="259045"/>
    <xdr:sp macro="" textlink="">
      <xdr:nvSpPr>
        <xdr:cNvPr id="136" name="テキスト ボックス 135"/>
        <xdr:cNvSpPr txBox="1"/>
      </xdr:nvSpPr>
      <xdr:spPr>
        <a:xfrm>
          <a:off x="4622800" y="717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287579</xdr:rowOff>
    </xdr:from>
    <xdr:to>
      <xdr:col>22</xdr:col>
      <xdr:colOff>165100</xdr:colOff>
      <xdr:row>38</xdr:row>
      <xdr:rowOff>46279</xdr:rowOff>
    </xdr:to>
    <xdr:sp macro="" textlink="">
      <xdr:nvSpPr>
        <xdr:cNvPr id="137" name="楕円 136"/>
        <xdr:cNvSpPr/>
      </xdr:nvSpPr>
      <xdr:spPr bwMode="auto">
        <a:xfrm>
          <a:off x="4254500" y="741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31056</xdr:rowOff>
    </xdr:from>
    <xdr:ext cx="762000" cy="259045"/>
    <xdr:sp macro="" textlink="">
      <xdr:nvSpPr>
        <xdr:cNvPr id="138" name="テキスト ボックス 137"/>
        <xdr:cNvSpPr txBox="1"/>
      </xdr:nvSpPr>
      <xdr:spPr>
        <a:xfrm>
          <a:off x="3924300" y="749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289072</xdr:rowOff>
    </xdr:from>
    <xdr:to>
      <xdr:col>19</xdr:col>
      <xdr:colOff>38100</xdr:colOff>
      <xdr:row>38</xdr:row>
      <xdr:rowOff>47772</xdr:rowOff>
    </xdr:to>
    <xdr:sp macro="" textlink="">
      <xdr:nvSpPr>
        <xdr:cNvPr id="139" name="楕円 138"/>
        <xdr:cNvSpPr/>
      </xdr:nvSpPr>
      <xdr:spPr bwMode="auto">
        <a:xfrm>
          <a:off x="3556000" y="74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32549</xdr:rowOff>
    </xdr:from>
    <xdr:ext cx="762000" cy="259045"/>
    <xdr:sp macro="" textlink="">
      <xdr:nvSpPr>
        <xdr:cNvPr id="140" name="テキスト ボックス 139"/>
        <xdr:cNvSpPr txBox="1"/>
      </xdr:nvSpPr>
      <xdr:spPr>
        <a:xfrm>
          <a:off x="3225800" y="750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234890</xdr:rowOff>
    </xdr:from>
    <xdr:to>
      <xdr:col>15</xdr:col>
      <xdr:colOff>101600</xdr:colOff>
      <xdr:row>37</xdr:row>
      <xdr:rowOff>336490</xdr:rowOff>
    </xdr:to>
    <xdr:sp macro="" textlink="">
      <xdr:nvSpPr>
        <xdr:cNvPr id="141" name="楕円 140"/>
        <xdr:cNvSpPr/>
      </xdr:nvSpPr>
      <xdr:spPr bwMode="auto">
        <a:xfrm>
          <a:off x="2857500" y="73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3767</xdr:rowOff>
    </xdr:from>
    <xdr:ext cx="762000" cy="259045"/>
    <xdr:sp macro="" textlink="">
      <xdr:nvSpPr>
        <xdr:cNvPr id="142" name="テキスト ボックス 141"/>
        <xdr:cNvSpPr txBox="1"/>
      </xdr:nvSpPr>
      <xdr:spPr>
        <a:xfrm>
          <a:off x="2527300" y="71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70129</xdr:rowOff>
    </xdr:from>
    <xdr:to>
      <xdr:col>24</xdr:col>
      <xdr:colOff>63500</xdr:colOff>
      <xdr:row>32</xdr:row>
      <xdr:rowOff>50416</xdr:rowOff>
    </xdr:to>
    <xdr:cxnSp macro="">
      <xdr:nvCxnSpPr>
        <xdr:cNvPr id="63" name="直線コネクタ 62"/>
        <xdr:cNvCxnSpPr/>
      </xdr:nvCxnSpPr>
      <xdr:spPr>
        <a:xfrm flipV="1">
          <a:off x="3797300" y="5385079"/>
          <a:ext cx="838200" cy="1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143891</xdr:rowOff>
    </xdr:from>
    <xdr:to>
      <xdr:col>19</xdr:col>
      <xdr:colOff>177800</xdr:colOff>
      <xdr:row>32</xdr:row>
      <xdr:rowOff>50416</xdr:rowOff>
    </xdr:to>
    <xdr:cxnSp macro="">
      <xdr:nvCxnSpPr>
        <xdr:cNvPr id="66" name="直線コネクタ 65"/>
        <xdr:cNvCxnSpPr/>
      </xdr:nvCxnSpPr>
      <xdr:spPr>
        <a:xfrm>
          <a:off x="2908300" y="5458841"/>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120748</xdr:rowOff>
    </xdr:from>
    <xdr:to>
      <xdr:col>15</xdr:col>
      <xdr:colOff>50800</xdr:colOff>
      <xdr:row>31</xdr:row>
      <xdr:rowOff>143891</xdr:rowOff>
    </xdr:to>
    <xdr:cxnSp macro="">
      <xdr:nvCxnSpPr>
        <xdr:cNvPr id="69" name="直線コネクタ 68"/>
        <xdr:cNvCxnSpPr/>
      </xdr:nvCxnSpPr>
      <xdr:spPr>
        <a:xfrm>
          <a:off x="2019300" y="54356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120748</xdr:rowOff>
    </xdr:from>
    <xdr:to>
      <xdr:col>10</xdr:col>
      <xdr:colOff>114300</xdr:colOff>
      <xdr:row>31</xdr:row>
      <xdr:rowOff>170811</xdr:rowOff>
    </xdr:to>
    <xdr:cxnSp macro="">
      <xdr:nvCxnSpPr>
        <xdr:cNvPr id="72" name="直線コネクタ 71"/>
        <xdr:cNvCxnSpPr/>
      </xdr:nvCxnSpPr>
      <xdr:spPr>
        <a:xfrm flipV="1">
          <a:off x="1130300" y="5435698"/>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19329</xdr:rowOff>
    </xdr:from>
    <xdr:to>
      <xdr:col>24</xdr:col>
      <xdr:colOff>114300</xdr:colOff>
      <xdr:row>31</xdr:row>
      <xdr:rowOff>120929</xdr:rowOff>
    </xdr:to>
    <xdr:sp macro="" textlink="">
      <xdr:nvSpPr>
        <xdr:cNvPr id="82" name="楕円 81"/>
        <xdr:cNvSpPr/>
      </xdr:nvSpPr>
      <xdr:spPr>
        <a:xfrm>
          <a:off x="4584700" y="53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139517</xdr:rowOff>
    </xdr:from>
    <xdr:ext cx="599010" cy="259045"/>
    <xdr:sp macro="" textlink="">
      <xdr:nvSpPr>
        <xdr:cNvPr id="83" name="人件費該当値テキスト"/>
        <xdr:cNvSpPr txBox="1"/>
      </xdr:nvSpPr>
      <xdr:spPr>
        <a:xfrm>
          <a:off x="4686300" y="52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171066</xdr:rowOff>
    </xdr:from>
    <xdr:to>
      <xdr:col>20</xdr:col>
      <xdr:colOff>38100</xdr:colOff>
      <xdr:row>32</xdr:row>
      <xdr:rowOff>101216</xdr:rowOff>
    </xdr:to>
    <xdr:sp macro="" textlink="">
      <xdr:nvSpPr>
        <xdr:cNvPr id="84" name="楕円 83"/>
        <xdr:cNvSpPr/>
      </xdr:nvSpPr>
      <xdr:spPr>
        <a:xfrm>
          <a:off x="3746500" y="5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117743</xdr:rowOff>
    </xdr:from>
    <xdr:ext cx="599010" cy="259045"/>
    <xdr:sp macro="" textlink="">
      <xdr:nvSpPr>
        <xdr:cNvPr id="85" name="テキスト ボックス 84"/>
        <xdr:cNvSpPr txBox="1"/>
      </xdr:nvSpPr>
      <xdr:spPr>
        <a:xfrm>
          <a:off x="3497795" y="52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93091</xdr:rowOff>
    </xdr:from>
    <xdr:to>
      <xdr:col>15</xdr:col>
      <xdr:colOff>101600</xdr:colOff>
      <xdr:row>32</xdr:row>
      <xdr:rowOff>23241</xdr:rowOff>
    </xdr:to>
    <xdr:sp macro="" textlink="">
      <xdr:nvSpPr>
        <xdr:cNvPr id="86" name="楕円 85"/>
        <xdr:cNvSpPr/>
      </xdr:nvSpPr>
      <xdr:spPr>
        <a:xfrm>
          <a:off x="2857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39768</xdr:rowOff>
    </xdr:from>
    <xdr:ext cx="599010" cy="259045"/>
    <xdr:sp macro="" textlink="">
      <xdr:nvSpPr>
        <xdr:cNvPr id="87" name="テキスト ボックス 86"/>
        <xdr:cNvSpPr txBox="1"/>
      </xdr:nvSpPr>
      <xdr:spPr>
        <a:xfrm>
          <a:off x="2608795" y="51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69948</xdr:rowOff>
    </xdr:from>
    <xdr:to>
      <xdr:col>10</xdr:col>
      <xdr:colOff>165100</xdr:colOff>
      <xdr:row>32</xdr:row>
      <xdr:rowOff>98</xdr:rowOff>
    </xdr:to>
    <xdr:sp macro="" textlink="">
      <xdr:nvSpPr>
        <xdr:cNvPr id="88" name="楕円 87"/>
        <xdr:cNvSpPr/>
      </xdr:nvSpPr>
      <xdr:spPr>
        <a:xfrm>
          <a:off x="1968500" y="53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16625</xdr:rowOff>
    </xdr:from>
    <xdr:ext cx="599010" cy="259045"/>
    <xdr:sp macro="" textlink="">
      <xdr:nvSpPr>
        <xdr:cNvPr id="89" name="テキスト ボックス 88"/>
        <xdr:cNvSpPr txBox="1"/>
      </xdr:nvSpPr>
      <xdr:spPr>
        <a:xfrm>
          <a:off x="1719795" y="516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120011</xdr:rowOff>
    </xdr:from>
    <xdr:to>
      <xdr:col>6</xdr:col>
      <xdr:colOff>38100</xdr:colOff>
      <xdr:row>32</xdr:row>
      <xdr:rowOff>50161</xdr:rowOff>
    </xdr:to>
    <xdr:sp macro="" textlink="">
      <xdr:nvSpPr>
        <xdr:cNvPr id="90" name="楕円 89"/>
        <xdr:cNvSpPr/>
      </xdr:nvSpPr>
      <xdr:spPr>
        <a:xfrm>
          <a:off x="1079500" y="5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66688</xdr:rowOff>
    </xdr:from>
    <xdr:ext cx="599010" cy="259045"/>
    <xdr:sp macro="" textlink="">
      <xdr:nvSpPr>
        <xdr:cNvPr id="91" name="テキスト ボックス 90"/>
        <xdr:cNvSpPr txBox="1"/>
      </xdr:nvSpPr>
      <xdr:spPr>
        <a:xfrm>
          <a:off x="830795" y="521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74729</xdr:rowOff>
    </xdr:from>
    <xdr:to>
      <xdr:col>24</xdr:col>
      <xdr:colOff>63500</xdr:colOff>
      <xdr:row>56</xdr:row>
      <xdr:rowOff>94888</xdr:rowOff>
    </xdr:to>
    <xdr:cxnSp macro="">
      <xdr:nvCxnSpPr>
        <xdr:cNvPr id="122" name="直線コネクタ 121"/>
        <xdr:cNvCxnSpPr/>
      </xdr:nvCxnSpPr>
      <xdr:spPr>
        <a:xfrm flipV="1">
          <a:off x="3797300" y="9675929"/>
          <a:ext cx="838200" cy="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94888</xdr:rowOff>
    </xdr:from>
    <xdr:to>
      <xdr:col>19</xdr:col>
      <xdr:colOff>177800</xdr:colOff>
      <xdr:row>56</xdr:row>
      <xdr:rowOff>134739</xdr:rowOff>
    </xdr:to>
    <xdr:cxnSp macro="">
      <xdr:nvCxnSpPr>
        <xdr:cNvPr id="125" name="直線コネクタ 124"/>
        <xdr:cNvCxnSpPr/>
      </xdr:nvCxnSpPr>
      <xdr:spPr>
        <a:xfrm flipV="1">
          <a:off x="2908300" y="9696088"/>
          <a:ext cx="889000" cy="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134739</xdr:rowOff>
    </xdr:from>
    <xdr:to>
      <xdr:col>15</xdr:col>
      <xdr:colOff>50800</xdr:colOff>
      <xdr:row>56</xdr:row>
      <xdr:rowOff>147831</xdr:rowOff>
    </xdr:to>
    <xdr:cxnSp macro="">
      <xdr:nvCxnSpPr>
        <xdr:cNvPr id="128" name="直線コネクタ 127"/>
        <xdr:cNvCxnSpPr/>
      </xdr:nvCxnSpPr>
      <xdr:spPr>
        <a:xfrm flipV="1">
          <a:off x="2019300" y="9735939"/>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147831</xdr:rowOff>
    </xdr:from>
    <xdr:to>
      <xdr:col>10</xdr:col>
      <xdr:colOff>114300</xdr:colOff>
      <xdr:row>56</xdr:row>
      <xdr:rowOff>163344</xdr:rowOff>
    </xdr:to>
    <xdr:cxnSp macro="">
      <xdr:nvCxnSpPr>
        <xdr:cNvPr id="131" name="直線コネクタ 130"/>
        <xdr:cNvCxnSpPr/>
      </xdr:nvCxnSpPr>
      <xdr:spPr>
        <a:xfrm flipV="1">
          <a:off x="1130300" y="9749031"/>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23929</xdr:rowOff>
    </xdr:from>
    <xdr:to>
      <xdr:col>24</xdr:col>
      <xdr:colOff>114300</xdr:colOff>
      <xdr:row>56</xdr:row>
      <xdr:rowOff>125529</xdr:rowOff>
    </xdr:to>
    <xdr:sp macro="" textlink="">
      <xdr:nvSpPr>
        <xdr:cNvPr id="141" name="楕円 140"/>
        <xdr:cNvSpPr/>
      </xdr:nvSpPr>
      <xdr:spPr>
        <a:xfrm>
          <a:off x="4584700" y="96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46806</xdr:rowOff>
    </xdr:from>
    <xdr:ext cx="599010" cy="259045"/>
    <xdr:sp macro="" textlink="">
      <xdr:nvSpPr>
        <xdr:cNvPr id="142" name="物件費該当値テキスト"/>
        <xdr:cNvSpPr txBox="1"/>
      </xdr:nvSpPr>
      <xdr:spPr>
        <a:xfrm>
          <a:off x="4686300" y="94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44088</xdr:rowOff>
    </xdr:from>
    <xdr:to>
      <xdr:col>20</xdr:col>
      <xdr:colOff>38100</xdr:colOff>
      <xdr:row>56</xdr:row>
      <xdr:rowOff>145688</xdr:rowOff>
    </xdr:to>
    <xdr:sp macro="" textlink="">
      <xdr:nvSpPr>
        <xdr:cNvPr id="143" name="楕円 142"/>
        <xdr:cNvSpPr/>
      </xdr:nvSpPr>
      <xdr:spPr>
        <a:xfrm>
          <a:off x="3746500" y="96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162215</xdr:rowOff>
    </xdr:from>
    <xdr:ext cx="599010" cy="259045"/>
    <xdr:sp macro="" textlink="">
      <xdr:nvSpPr>
        <xdr:cNvPr id="144" name="テキスト ボックス 143"/>
        <xdr:cNvSpPr txBox="1"/>
      </xdr:nvSpPr>
      <xdr:spPr>
        <a:xfrm>
          <a:off x="3497795" y="942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83939</xdr:rowOff>
    </xdr:from>
    <xdr:to>
      <xdr:col>15</xdr:col>
      <xdr:colOff>101600</xdr:colOff>
      <xdr:row>57</xdr:row>
      <xdr:rowOff>14089</xdr:rowOff>
    </xdr:to>
    <xdr:sp macro="" textlink="">
      <xdr:nvSpPr>
        <xdr:cNvPr id="145" name="楕円 144"/>
        <xdr:cNvSpPr/>
      </xdr:nvSpPr>
      <xdr:spPr>
        <a:xfrm>
          <a:off x="2857500" y="96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30616</xdr:rowOff>
    </xdr:from>
    <xdr:ext cx="599010" cy="259045"/>
    <xdr:sp macro="" textlink="">
      <xdr:nvSpPr>
        <xdr:cNvPr id="146" name="テキスト ボックス 145"/>
        <xdr:cNvSpPr txBox="1"/>
      </xdr:nvSpPr>
      <xdr:spPr>
        <a:xfrm>
          <a:off x="2608795" y="946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97031</xdr:rowOff>
    </xdr:from>
    <xdr:to>
      <xdr:col>10</xdr:col>
      <xdr:colOff>165100</xdr:colOff>
      <xdr:row>57</xdr:row>
      <xdr:rowOff>27181</xdr:rowOff>
    </xdr:to>
    <xdr:sp macro="" textlink="">
      <xdr:nvSpPr>
        <xdr:cNvPr id="147" name="楕円 146"/>
        <xdr:cNvSpPr/>
      </xdr:nvSpPr>
      <xdr:spPr>
        <a:xfrm>
          <a:off x="19685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43708</xdr:rowOff>
    </xdr:from>
    <xdr:ext cx="599010" cy="259045"/>
    <xdr:sp macro="" textlink="">
      <xdr:nvSpPr>
        <xdr:cNvPr id="148" name="テキスト ボックス 147"/>
        <xdr:cNvSpPr txBox="1"/>
      </xdr:nvSpPr>
      <xdr:spPr>
        <a:xfrm>
          <a:off x="1719795" y="94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112544</xdr:rowOff>
    </xdr:from>
    <xdr:to>
      <xdr:col>6</xdr:col>
      <xdr:colOff>38100</xdr:colOff>
      <xdr:row>57</xdr:row>
      <xdr:rowOff>42694</xdr:rowOff>
    </xdr:to>
    <xdr:sp macro="" textlink="">
      <xdr:nvSpPr>
        <xdr:cNvPr id="149" name="楕円 148"/>
        <xdr:cNvSpPr/>
      </xdr:nvSpPr>
      <xdr:spPr>
        <a:xfrm>
          <a:off x="1079500" y="97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59221</xdr:rowOff>
    </xdr:from>
    <xdr:ext cx="599010" cy="259045"/>
    <xdr:sp macro="" textlink="">
      <xdr:nvSpPr>
        <xdr:cNvPr id="150" name="テキスト ボックス 149"/>
        <xdr:cNvSpPr txBox="1"/>
      </xdr:nvSpPr>
      <xdr:spPr>
        <a:xfrm>
          <a:off x="830795" y="94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94990</xdr:rowOff>
    </xdr:from>
    <xdr:to>
      <xdr:col>24</xdr:col>
      <xdr:colOff>63500</xdr:colOff>
      <xdr:row>78</xdr:row>
      <xdr:rowOff>112249</xdr:rowOff>
    </xdr:to>
    <xdr:cxnSp macro="">
      <xdr:nvCxnSpPr>
        <xdr:cNvPr id="179" name="直線コネクタ 178"/>
        <xdr:cNvCxnSpPr/>
      </xdr:nvCxnSpPr>
      <xdr:spPr>
        <a:xfrm flipV="1">
          <a:off x="3797300" y="1346809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112192</xdr:rowOff>
    </xdr:from>
    <xdr:to>
      <xdr:col>19</xdr:col>
      <xdr:colOff>177800</xdr:colOff>
      <xdr:row>78</xdr:row>
      <xdr:rowOff>112249</xdr:rowOff>
    </xdr:to>
    <xdr:cxnSp macro="">
      <xdr:nvCxnSpPr>
        <xdr:cNvPr id="182" name="直線コネクタ 181"/>
        <xdr:cNvCxnSpPr/>
      </xdr:nvCxnSpPr>
      <xdr:spPr>
        <a:xfrm>
          <a:off x="2908300" y="1348529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98285</xdr:rowOff>
    </xdr:from>
    <xdr:to>
      <xdr:col>15</xdr:col>
      <xdr:colOff>50800</xdr:colOff>
      <xdr:row>78</xdr:row>
      <xdr:rowOff>112192</xdr:rowOff>
    </xdr:to>
    <xdr:cxnSp macro="">
      <xdr:nvCxnSpPr>
        <xdr:cNvPr id="185" name="直線コネクタ 184"/>
        <xdr:cNvCxnSpPr/>
      </xdr:nvCxnSpPr>
      <xdr:spPr>
        <a:xfrm>
          <a:off x="2019300" y="13471385"/>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89275</xdr:rowOff>
    </xdr:from>
    <xdr:to>
      <xdr:col>10</xdr:col>
      <xdr:colOff>114300</xdr:colOff>
      <xdr:row>78</xdr:row>
      <xdr:rowOff>98285</xdr:rowOff>
    </xdr:to>
    <xdr:cxnSp macro="">
      <xdr:nvCxnSpPr>
        <xdr:cNvPr id="188" name="直線コネクタ 187"/>
        <xdr:cNvCxnSpPr/>
      </xdr:nvCxnSpPr>
      <xdr:spPr>
        <a:xfrm>
          <a:off x="1130300" y="13462375"/>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44190</xdr:rowOff>
    </xdr:from>
    <xdr:to>
      <xdr:col>24</xdr:col>
      <xdr:colOff>114300</xdr:colOff>
      <xdr:row>78</xdr:row>
      <xdr:rowOff>145790</xdr:rowOff>
    </xdr:to>
    <xdr:sp macro="" textlink="">
      <xdr:nvSpPr>
        <xdr:cNvPr id="198" name="楕円 197"/>
        <xdr:cNvSpPr/>
      </xdr:nvSpPr>
      <xdr:spPr>
        <a:xfrm>
          <a:off x="45847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134250</xdr:rowOff>
    </xdr:from>
    <xdr:ext cx="469744" cy="259045"/>
    <xdr:sp macro="" textlink="">
      <xdr:nvSpPr>
        <xdr:cNvPr id="199" name="維持補修費該当値テキスト"/>
        <xdr:cNvSpPr txBox="1"/>
      </xdr:nvSpPr>
      <xdr:spPr>
        <a:xfrm>
          <a:off x="4686300" y="133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61449</xdr:rowOff>
    </xdr:from>
    <xdr:to>
      <xdr:col>20</xdr:col>
      <xdr:colOff>38100</xdr:colOff>
      <xdr:row>78</xdr:row>
      <xdr:rowOff>163049</xdr:rowOff>
    </xdr:to>
    <xdr:sp macro="" textlink="">
      <xdr:nvSpPr>
        <xdr:cNvPr id="200" name="楕円 199"/>
        <xdr:cNvSpPr/>
      </xdr:nvSpPr>
      <xdr:spPr>
        <a:xfrm>
          <a:off x="3746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154176</xdr:rowOff>
    </xdr:from>
    <xdr:ext cx="469744" cy="259045"/>
    <xdr:sp macro="" textlink="">
      <xdr:nvSpPr>
        <xdr:cNvPr id="201" name="テキスト ボックス 200"/>
        <xdr:cNvSpPr txBox="1"/>
      </xdr:nvSpPr>
      <xdr:spPr>
        <a:xfrm>
          <a:off x="3562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61392</xdr:rowOff>
    </xdr:from>
    <xdr:to>
      <xdr:col>15</xdr:col>
      <xdr:colOff>101600</xdr:colOff>
      <xdr:row>78</xdr:row>
      <xdr:rowOff>162992</xdr:rowOff>
    </xdr:to>
    <xdr:sp macro="" textlink="">
      <xdr:nvSpPr>
        <xdr:cNvPr id="202" name="楕円 201"/>
        <xdr:cNvSpPr/>
      </xdr:nvSpPr>
      <xdr:spPr>
        <a:xfrm>
          <a:off x="2857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154119</xdr:rowOff>
    </xdr:from>
    <xdr:ext cx="469744" cy="259045"/>
    <xdr:sp macro="" textlink="">
      <xdr:nvSpPr>
        <xdr:cNvPr id="203" name="テキスト ボックス 202"/>
        <xdr:cNvSpPr txBox="1"/>
      </xdr:nvSpPr>
      <xdr:spPr>
        <a:xfrm>
          <a:off x="2673428" y="135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47485</xdr:rowOff>
    </xdr:from>
    <xdr:to>
      <xdr:col>10</xdr:col>
      <xdr:colOff>165100</xdr:colOff>
      <xdr:row>78</xdr:row>
      <xdr:rowOff>149085</xdr:rowOff>
    </xdr:to>
    <xdr:sp macro="" textlink="">
      <xdr:nvSpPr>
        <xdr:cNvPr id="204" name="楕円 203"/>
        <xdr:cNvSpPr/>
      </xdr:nvSpPr>
      <xdr:spPr>
        <a:xfrm>
          <a:off x="1968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140212</xdr:rowOff>
    </xdr:from>
    <xdr:ext cx="469744" cy="259045"/>
    <xdr:sp macro="" textlink="">
      <xdr:nvSpPr>
        <xdr:cNvPr id="205" name="テキスト ボックス 204"/>
        <xdr:cNvSpPr txBox="1"/>
      </xdr:nvSpPr>
      <xdr:spPr>
        <a:xfrm>
          <a:off x="1784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38475</xdr:rowOff>
    </xdr:from>
    <xdr:to>
      <xdr:col>6</xdr:col>
      <xdr:colOff>38100</xdr:colOff>
      <xdr:row>78</xdr:row>
      <xdr:rowOff>140075</xdr:rowOff>
    </xdr:to>
    <xdr:sp macro="" textlink="">
      <xdr:nvSpPr>
        <xdr:cNvPr id="206" name="楕円 205"/>
        <xdr:cNvSpPr/>
      </xdr:nvSpPr>
      <xdr:spPr>
        <a:xfrm>
          <a:off x="1079500" y="13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131202</xdr:rowOff>
    </xdr:from>
    <xdr:ext cx="469744" cy="259045"/>
    <xdr:sp macro="" textlink="">
      <xdr:nvSpPr>
        <xdr:cNvPr id="207" name="テキスト ボックス 206"/>
        <xdr:cNvSpPr txBox="1"/>
      </xdr:nvSpPr>
      <xdr:spPr>
        <a:xfrm>
          <a:off x="895428" y="1350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145695</xdr:rowOff>
    </xdr:from>
    <xdr:to>
      <xdr:col>24</xdr:col>
      <xdr:colOff>63500</xdr:colOff>
      <xdr:row>94</xdr:row>
      <xdr:rowOff>40615</xdr:rowOff>
    </xdr:to>
    <xdr:cxnSp macro="">
      <xdr:nvCxnSpPr>
        <xdr:cNvPr id="237" name="直線コネクタ 236"/>
        <xdr:cNvCxnSpPr/>
      </xdr:nvCxnSpPr>
      <xdr:spPr>
        <a:xfrm flipV="1">
          <a:off x="3797300" y="16090545"/>
          <a:ext cx="8382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40615</xdr:rowOff>
    </xdr:from>
    <xdr:to>
      <xdr:col>19</xdr:col>
      <xdr:colOff>177800</xdr:colOff>
      <xdr:row>94</xdr:row>
      <xdr:rowOff>105854</xdr:rowOff>
    </xdr:to>
    <xdr:cxnSp macro="">
      <xdr:nvCxnSpPr>
        <xdr:cNvPr id="240" name="直線コネクタ 239"/>
        <xdr:cNvCxnSpPr/>
      </xdr:nvCxnSpPr>
      <xdr:spPr>
        <a:xfrm flipV="1">
          <a:off x="2908300" y="16156915"/>
          <a:ext cx="8890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68263</xdr:rowOff>
    </xdr:from>
    <xdr:to>
      <xdr:col>15</xdr:col>
      <xdr:colOff>50800</xdr:colOff>
      <xdr:row>94</xdr:row>
      <xdr:rowOff>105854</xdr:rowOff>
    </xdr:to>
    <xdr:cxnSp macro="">
      <xdr:nvCxnSpPr>
        <xdr:cNvPr id="243" name="直線コネクタ 242"/>
        <xdr:cNvCxnSpPr/>
      </xdr:nvCxnSpPr>
      <xdr:spPr>
        <a:xfrm>
          <a:off x="2019300" y="16184563"/>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60261</xdr:rowOff>
    </xdr:from>
    <xdr:to>
      <xdr:col>10</xdr:col>
      <xdr:colOff>114300</xdr:colOff>
      <xdr:row>94</xdr:row>
      <xdr:rowOff>68263</xdr:rowOff>
    </xdr:to>
    <xdr:cxnSp macro="">
      <xdr:nvCxnSpPr>
        <xdr:cNvPr id="246" name="直線コネクタ 245"/>
        <xdr:cNvCxnSpPr/>
      </xdr:nvCxnSpPr>
      <xdr:spPr>
        <a:xfrm>
          <a:off x="1130300" y="1617656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94895</xdr:rowOff>
    </xdr:from>
    <xdr:to>
      <xdr:col>24</xdr:col>
      <xdr:colOff>114300</xdr:colOff>
      <xdr:row>94</xdr:row>
      <xdr:rowOff>25045</xdr:rowOff>
    </xdr:to>
    <xdr:sp macro="" textlink="">
      <xdr:nvSpPr>
        <xdr:cNvPr id="256" name="楕円 255"/>
        <xdr:cNvSpPr/>
      </xdr:nvSpPr>
      <xdr:spPr>
        <a:xfrm>
          <a:off x="4584700" y="16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117772</xdr:rowOff>
    </xdr:from>
    <xdr:ext cx="599010" cy="259045"/>
    <xdr:sp macro="" textlink="">
      <xdr:nvSpPr>
        <xdr:cNvPr id="257" name="扶助費該当値テキスト"/>
        <xdr:cNvSpPr txBox="1"/>
      </xdr:nvSpPr>
      <xdr:spPr>
        <a:xfrm>
          <a:off x="4686300" y="1589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161265</xdr:rowOff>
    </xdr:from>
    <xdr:to>
      <xdr:col>20</xdr:col>
      <xdr:colOff>38100</xdr:colOff>
      <xdr:row>94</xdr:row>
      <xdr:rowOff>91415</xdr:rowOff>
    </xdr:to>
    <xdr:sp macro="" textlink="">
      <xdr:nvSpPr>
        <xdr:cNvPr id="258" name="楕円 257"/>
        <xdr:cNvSpPr/>
      </xdr:nvSpPr>
      <xdr:spPr>
        <a:xfrm>
          <a:off x="3746500" y="161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107942</xdr:rowOff>
    </xdr:from>
    <xdr:ext cx="599010" cy="259045"/>
    <xdr:sp macro="" textlink="">
      <xdr:nvSpPr>
        <xdr:cNvPr id="259" name="テキスト ボックス 258"/>
        <xdr:cNvSpPr txBox="1"/>
      </xdr:nvSpPr>
      <xdr:spPr>
        <a:xfrm>
          <a:off x="3497795" y="1588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55054</xdr:rowOff>
    </xdr:from>
    <xdr:to>
      <xdr:col>15</xdr:col>
      <xdr:colOff>101600</xdr:colOff>
      <xdr:row>94</xdr:row>
      <xdr:rowOff>156654</xdr:rowOff>
    </xdr:to>
    <xdr:sp macro="" textlink="">
      <xdr:nvSpPr>
        <xdr:cNvPr id="260" name="楕円 259"/>
        <xdr:cNvSpPr/>
      </xdr:nvSpPr>
      <xdr:spPr>
        <a:xfrm>
          <a:off x="2857500" y="16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1731</xdr:rowOff>
    </xdr:from>
    <xdr:ext cx="599010" cy="259045"/>
    <xdr:sp macro="" textlink="">
      <xdr:nvSpPr>
        <xdr:cNvPr id="261" name="テキスト ボックス 260"/>
        <xdr:cNvSpPr txBox="1"/>
      </xdr:nvSpPr>
      <xdr:spPr>
        <a:xfrm>
          <a:off x="2608795" y="1594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17463</xdr:rowOff>
    </xdr:from>
    <xdr:to>
      <xdr:col>10</xdr:col>
      <xdr:colOff>165100</xdr:colOff>
      <xdr:row>94</xdr:row>
      <xdr:rowOff>119063</xdr:rowOff>
    </xdr:to>
    <xdr:sp macro="" textlink="">
      <xdr:nvSpPr>
        <xdr:cNvPr id="262" name="楕円 261"/>
        <xdr:cNvSpPr/>
      </xdr:nvSpPr>
      <xdr:spPr>
        <a:xfrm>
          <a:off x="1968500" y="16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135590</xdr:rowOff>
    </xdr:from>
    <xdr:ext cx="599010" cy="259045"/>
    <xdr:sp macro="" textlink="">
      <xdr:nvSpPr>
        <xdr:cNvPr id="263" name="テキスト ボックス 262"/>
        <xdr:cNvSpPr txBox="1"/>
      </xdr:nvSpPr>
      <xdr:spPr>
        <a:xfrm>
          <a:off x="1719795" y="159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9461</xdr:rowOff>
    </xdr:from>
    <xdr:to>
      <xdr:col>6</xdr:col>
      <xdr:colOff>38100</xdr:colOff>
      <xdr:row>94</xdr:row>
      <xdr:rowOff>111061</xdr:rowOff>
    </xdr:to>
    <xdr:sp macro="" textlink="">
      <xdr:nvSpPr>
        <xdr:cNvPr id="264" name="楕円 263"/>
        <xdr:cNvSpPr/>
      </xdr:nvSpPr>
      <xdr:spPr>
        <a:xfrm>
          <a:off x="10795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127588</xdr:rowOff>
    </xdr:from>
    <xdr:ext cx="599010" cy="259045"/>
    <xdr:sp macro="" textlink="">
      <xdr:nvSpPr>
        <xdr:cNvPr id="265" name="テキスト ボックス 264"/>
        <xdr:cNvSpPr txBox="1"/>
      </xdr:nvSpPr>
      <xdr:spPr>
        <a:xfrm>
          <a:off x="830795" y="159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104963</xdr:rowOff>
    </xdr:from>
    <xdr:to>
      <xdr:col>55</xdr:col>
      <xdr:colOff>0</xdr:colOff>
      <xdr:row>36</xdr:row>
      <xdr:rowOff>162243</xdr:rowOff>
    </xdr:to>
    <xdr:cxnSp macro="">
      <xdr:nvCxnSpPr>
        <xdr:cNvPr id="296" name="直線コネクタ 295"/>
        <xdr:cNvCxnSpPr/>
      </xdr:nvCxnSpPr>
      <xdr:spPr>
        <a:xfrm flipV="1">
          <a:off x="9639300" y="5934263"/>
          <a:ext cx="838200" cy="40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162243</xdr:rowOff>
    </xdr:from>
    <xdr:to>
      <xdr:col>50</xdr:col>
      <xdr:colOff>114300</xdr:colOff>
      <xdr:row>37</xdr:row>
      <xdr:rowOff>20074</xdr:rowOff>
    </xdr:to>
    <xdr:cxnSp macro="">
      <xdr:nvCxnSpPr>
        <xdr:cNvPr id="299" name="直線コネクタ 298"/>
        <xdr:cNvCxnSpPr/>
      </xdr:nvCxnSpPr>
      <xdr:spPr>
        <a:xfrm flipV="1">
          <a:off x="8750300" y="6334443"/>
          <a:ext cx="889000" cy="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14515</xdr:rowOff>
    </xdr:from>
    <xdr:to>
      <xdr:col>45</xdr:col>
      <xdr:colOff>177800</xdr:colOff>
      <xdr:row>37</xdr:row>
      <xdr:rowOff>20074</xdr:rowOff>
    </xdr:to>
    <xdr:cxnSp macro="">
      <xdr:nvCxnSpPr>
        <xdr:cNvPr id="302" name="直線コネクタ 301"/>
        <xdr:cNvCxnSpPr/>
      </xdr:nvCxnSpPr>
      <xdr:spPr>
        <a:xfrm>
          <a:off x="7861300" y="6358165"/>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14515</xdr:rowOff>
    </xdr:from>
    <xdr:to>
      <xdr:col>41</xdr:col>
      <xdr:colOff>50800</xdr:colOff>
      <xdr:row>37</xdr:row>
      <xdr:rowOff>136509</xdr:rowOff>
    </xdr:to>
    <xdr:cxnSp macro="">
      <xdr:nvCxnSpPr>
        <xdr:cNvPr id="305" name="直線コネクタ 304"/>
        <xdr:cNvCxnSpPr/>
      </xdr:nvCxnSpPr>
      <xdr:spPr>
        <a:xfrm flipV="1">
          <a:off x="6972300" y="6358165"/>
          <a:ext cx="889000" cy="1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54163</xdr:rowOff>
    </xdr:from>
    <xdr:to>
      <xdr:col>55</xdr:col>
      <xdr:colOff>50800</xdr:colOff>
      <xdr:row>34</xdr:row>
      <xdr:rowOff>155763</xdr:rowOff>
    </xdr:to>
    <xdr:sp macro="" textlink="">
      <xdr:nvSpPr>
        <xdr:cNvPr id="315" name="楕円 314"/>
        <xdr:cNvSpPr/>
      </xdr:nvSpPr>
      <xdr:spPr>
        <a:xfrm>
          <a:off x="10426700" y="58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77040</xdr:rowOff>
    </xdr:from>
    <xdr:ext cx="599010" cy="259045"/>
    <xdr:sp macro="" textlink="">
      <xdr:nvSpPr>
        <xdr:cNvPr id="316" name="補助費等該当値テキスト"/>
        <xdr:cNvSpPr txBox="1"/>
      </xdr:nvSpPr>
      <xdr:spPr>
        <a:xfrm>
          <a:off x="10528300"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111443</xdr:rowOff>
    </xdr:from>
    <xdr:to>
      <xdr:col>50</xdr:col>
      <xdr:colOff>165100</xdr:colOff>
      <xdr:row>37</xdr:row>
      <xdr:rowOff>41593</xdr:rowOff>
    </xdr:to>
    <xdr:sp macro="" textlink="">
      <xdr:nvSpPr>
        <xdr:cNvPr id="317" name="楕円 316"/>
        <xdr:cNvSpPr/>
      </xdr:nvSpPr>
      <xdr:spPr>
        <a:xfrm>
          <a:off x="9588500" y="62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58120</xdr:rowOff>
    </xdr:from>
    <xdr:ext cx="599010" cy="259045"/>
    <xdr:sp macro="" textlink="">
      <xdr:nvSpPr>
        <xdr:cNvPr id="318" name="テキスト ボックス 317"/>
        <xdr:cNvSpPr txBox="1"/>
      </xdr:nvSpPr>
      <xdr:spPr>
        <a:xfrm>
          <a:off x="9339795" y="605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140724</xdr:rowOff>
    </xdr:from>
    <xdr:to>
      <xdr:col>46</xdr:col>
      <xdr:colOff>38100</xdr:colOff>
      <xdr:row>37</xdr:row>
      <xdr:rowOff>70874</xdr:rowOff>
    </xdr:to>
    <xdr:sp macro="" textlink="">
      <xdr:nvSpPr>
        <xdr:cNvPr id="319" name="楕円 318"/>
        <xdr:cNvSpPr/>
      </xdr:nvSpPr>
      <xdr:spPr>
        <a:xfrm>
          <a:off x="8699500" y="63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87401</xdr:rowOff>
    </xdr:from>
    <xdr:ext cx="599010" cy="259045"/>
    <xdr:sp macro="" textlink="">
      <xdr:nvSpPr>
        <xdr:cNvPr id="320" name="テキスト ボックス 319"/>
        <xdr:cNvSpPr txBox="1"/>
      </xdr:nvSpPr>
      <xdr:spPr>
        <a:xfrm>
          <a:off x="8450795" y="608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135165</xdr:rowOff>
    </xdr:from>
    <xdr:to>
      <xdr:col>41</xdr:col>
      <xdr:colOff>101600</xdr:colOff>
      <xdr:row>37</xdr:row>
      <xdr:rowOff>65315</xdr:rowOff>
    </xdr:to>
    <xdr:sp macro="" textlink="">
      <xdr:nvSpPr>
        <xdr:cNvPr id="321" name="楕円 320"/>
        <xdr:cNvSpPr/>
      </xdr:nvSpPr>
      <xdr:spPr>
        <a:xfrm>
          <a:off x="7810500" y="63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81842</xdr:rowOff>
    </xdr:from>
    <xdr:ext cx="599010" cy="259045"/>
    <xdr:sp macro="" textlink="">
      <xdr:nvSpPr>
        <xdr:cNvPr id="322" name="テキスト ボックス 321"/>
        <xdr:cNvSpPr txBox="1"/>
      </xdr:nvSpPr>
      <xdr:spPr>
        <a:xfrm>
          <a:off x="7561795" y="608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85709</xdr:rowOff>
    </xdr:from>
    <xdr:to>
      <xdr:col>36</xdr:col>
      <xdr:colOff>165100</xdr:colOff>
      <xdr:row>38</xdr:row>
      <xdr:rowOff>15859</xdr:rowOff>
    </xdr:to>
    <xdr:sp macro="" textlink="">
      <xdr:nvSpPr>
        <xdr:cNvPr id="323" name="楕円 322"/>
        <xdr:cNvSpPr/>
      </xdr:nvSpPr>
      <xdr:spPr>
        <a:xfrm>
          <a:off x="6921500" y="64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32386</xdr:rowOff>
    </xdr:from>
    <xdr:ext cx="534377" cy="259045"/>
    <xdr:sp macro="" textlink="">
      <xdr:nvSpPr>
        <xdr:cNvPr id="324" name="テキスト ボックス 323"/>
        <xdr:cNvSpPr txBox="1"/>
      </xdr:nvSpPr>
      <xdr:spPr>
        <a:xfrm>
          <a:off x="6705111" y="62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36204</xdr:rowOff>
    </xdr:from>
    <xdr:to>
      <xdr:col>55</xdr:col>
      <xdr:colOff>0</xdr:colOff>
      <xdr:row>53</xdr:row>
      <xdr:rowOff>108866</xdr:rowOff>
    </xdr:to>
    <xdr:cxnSp macro="">
      <xdr:nvCxnSpPr>
        <xdr:cNvPr id="351" name="直線コネクタ 350"/>
        <xdr:cNvCxnSpPr/>
      </xdr:nvCxnSpPr>
      <xdr:spPr>
        <a:xfrm>
          <a:off x="9639300" y="8951604"/>
          <a:ext cx="838200" cy="2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36204</xdr:rowOff>
    </xdr:from>
    <xdr:to>
      <xdr:col>50</xdr:col>
      <xdr:colOff>114300</xdr:colOff>
      <xdr:row>52</xdr:row>
      <xdr:rowOff>125723</xdr:rowOff>
    </xdr:to>
    <xdr:cxnSp macro="">
      <xdr:nvCxnSpPr>
        <xdr:cNvPr id="354" name="直線コネクタ 353"/>
        <xdr:cNvCxnSpPr/>
      </xdr:nvCxnSpPr>
      <xdr:spPr>
        <a:xfrm flipV="1">
          <a:off x="8750300" y="8951604"/>
          <a:ext cx="889000" cy="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125723</xdr:rowOff>
    </xdr:from>
    <xdr:to>
      <xdr:col>45</xdr:col>
      <xdr:colOff>177800</xdr:colOff>
      <xdr:row>53</xdr:row>
      <xdr:rowOff>7185</xdr:rowOff>
    </xdr:to>
    <xdr:cxnSp macro="">
      <xdr:nvCxnSpPr>
        <xdr:cNvPr id="357" name="直線コネクタ 356"/>
        <xdr:cNvCxnSpPr/>
      </xdr:nvCxnSpPr>
      <xdr:spPr>
        <a:xfrm flipV="1">
          <a:off x="7861300" y="9041123"/>
          <a:ext cx="8890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7185</xdr:rowOff>
    </xdr:from>
    <xdr:to>
      <xdr:col>41</xdr:col>
      <xdr:colOff>50800</xdr:colOff>
      <xdr:row>54</xdr:row>
      <xdr:rowOff>3774</xdr:rowOff>
    </xdr:to>
    <xdr:cxnSp macro="">
      <xdr:nvCxnSpPr>
        <xdr:cNvPr id="360" name="直線コネクタ 359"/>
        <xdr:cNvCxnSpPr/>
      </xdr:nvCxnSpPr>
      <xdr:spPr>
        <a:xfrm flipV="1">
          <a:off x="6972300" y="9094035"/>
          <a:ext cx="8890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58066</xdr:rowOff>
    </xdr:from>
    <xdr:to>
      <xdr:col>55</xdr:col>
      <xdr:colOff>50800</xdr:colOff>
      <xdr:row>53</xdr:row>
      <xdr:rowOff>159666</xdr:rowOff>
    </xdr:to>
    <xdr:sp macro="" textlink="">
      <xdr:nvSpPr>
        <xdr:cNvPr id="370" name="楕円 369"/>
        <xdr:cNvSpPr/>
      </xdr:nvSpPr>
      <xdr:spPr>
        <a:xfrm>
          <a:off x="10426700" y="9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80943</xdr:rowOff>
    </xdr:from>
    <xdr:ext cx="599010" cy="259045"/>
    <xdr:sp macro="" textlink="">
      <xdr:nvSpPr>
        <xdr:cNvPr id="371" name="普通建設事業費該当値テキスト"/>
        <xdr:cNvSpPr txBox="1"/>
      </xdr:nvSpPr>
      <xdr:spPr>
        <a:xfrm>
          <a:off x="10528300" y="89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156854</xdr:rowOff>
    </xdr:from>
    <xdr:to>
      <xdr:col>50</xdr:col>
      <xdr:colOff>165100</xdr:colOff>
      <xdr:row>52</xdr:row>
      <xdr:rowOff>87004</xdr:rowOff>
    </xdr:to>
    <xdr:sp macro="" textlink="">
      <xdr:nvSpPr>
        <xdr:cNvPr id="372" name="楕円 371"/>
        <xdr:cNvSpPr/>
      </xdr:nvSpPr>
      <xdr:spPr>
        <a:xfrm>
          <a:off x="9588500" y="89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103531</xdr:rowOff>
    </xdr:from>
    <xdr:ext cx="599010" cy="259045"/>
    <xdr:sp macro="" textlink="">
      <xdr:nvSpPr>
        <xdr:cNvPr id="373" name="テキスト ボックス 372"/>
        <xdr:cNvSpPr txBox="1"/>
      </xdr:nvSpPr>
      <xdr:spPr>
        <a:xfrm>
          <a:off x="9339795" y="86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74923</xdr:rowOff>
    </xdr:from>
    <xdr:to>
      <xdr:col>46</xdr:col>
      <xdr:colOff>38100</xdr:colOff>
      <xdr:row>53</xdr:row>
      <xdr:rowOff>5073</xdr:rowOff>
    </xdr:to>
    <xdr:sp macro="" textlink="">
      <xdr:nvSpPr>
        <xdr:cNvPr id="374" name="楕円 373"/>
        <xdr:cNvSpPr/>
      </xdr:nvSpPr>
      <xdr:spPr>
        <a:xfrm>
          <a:off x="8699500" y="89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21600</xdr:rowOff>
    </xdr:from>
    <xdr:ext cx="599010" cy="259045"/>
    <xdr:sp macro="" textlink="">
      <xdr:nvSpPr>
        <xdr:cNvPr id="375" name="テキスト ボックス 374"/>
        <xdr:cNvSpPr txBox="1"/>
      </xdr:nvSpPr>
      <xdr:spPr>
        <a:xfrm>
          <a:off x="8450795" y="876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127835</xdr:rowOff>
    </xdr:from>
    <xdr:to>
      <xdr:col>41</xdr:col>
      <xdr:colOff>101600</xdr:colOff>
      <xdr:row>53</xdr:row>
      <xdr:rowOff>57985</xdr:rowOff>
    </xdr:to>
    <xdr:sp macro="" textlink="">
      <xdr:nvSpPr>
        <xdr:cNvPr id="376" name="楕円 375"/>
        <xdr:cNvSpPr/>
      </xdr:nvSpPr>
      <xdr:spPr>
        <a:xfrm>
          <a:off x="78105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74512</xdr:rowOff>
    </xdr:from>
    <xdr:ext cx="599010" cy="259045"/>
    <xdr:sp macro="" textlink="">
      <xdr:nvSpPr>
        <xdr:cNvPr id="377" name="テキスト ボックス 376"/>
        <xdr:cNvSpPr txBox="1"/>
      </xdr:nvSpPr>
      <xdr:spPr>
        <a:xfrm>
          <a:off x="7561795" y="88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124424</xdr:rowOff>
    </xdr:from>
    <xdr:to>
      <xdr:col>36</xdr:col>
      <xdr:colOff>165100</xdr:colOff>
      <xdr:row>54</xdr:row>
      <xdr:rowOff>54574</xdr:rowOff>
    </xdr:to>
    <xdr:sp macro="" textlink="">
      <xdr:nvSpPr>
        <xdr:cNvPr id="378" name="楕円 377"/>
        <xdr:cNvSpPr/>
      </xdr:nvSpPr>
      <xdr:spPr>
        <a:xfrm>
          <a:off x="6921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71101</xdr:rowOff>
    </xdr:from>
    <xdr:ext cx="599010" cy="259045"/>
    <xdr:sp macro="" textlink="">
      <xdr:nvSpPr>
        <xdr:cNvPr id="379" name="テキスト ボックス 378"/>
        <xdr:cNvSpPr txBox="1"/>
      </xdr:nvSpPr>
      <xdr:spPr>
        <a:xfrm>
          <a:off x="6672795" y="8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120754</xdr:rowOff>
    </xdr:from>
    <xdr:to>
      <xdr:col>55</xdr:col>
      <xdr:colOff>0</xdr:colOff>
      <xdr:row>75</xdr:row>
      <xdr:rowOff>97071</xdr:rowOff>
    </xdr:to>
    <xdr:cxnSp macro="">
      <xdr:nvCxnSpPr>
        <xdr:cNvPr id="406" name="直線コネクタ 405"/>
        <xdr:cNvCxnSpPr/>
      </xdr:nvCxnSpPr>
      <xdr:spPr>
        <a:xfrm>
          <a:off x="9639300" y="12636604"/>
          <a:ext cx="838200" cy="3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27009</xdr:rowOff>
    </xdr:from>
    <xdr:to>
      <xdr:col>50</xdr:col>
      <xdr:colOff>114300</xdr:colOff>
      <xdr:row>73</xdr:row>
      <xdr:rowOff>120754</xdr:rowOff>
    </xdr:to>
    <xdr:cxnSp macro="">
      <xdr:nvCxnSpPr>
        <xdr:cNvPr id="409" name="直線コネクタ 408"/>
        <xdr:cNvCxnSpPr/>
      </xdr:nvCxnSpPr>
      <xdr:spPr>
        <a:xfrm>
          <a:off x="8750300" y="12542859"/>
          <a:ext cx="8890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27009</xdr:rowOff>
    </xdr:from>
    <xdr:to>
      <xdr:col>45</xdr:col>
      <xdr:colOff>177800</xdr:colOff>
      <xdr:row>74</xdr:row>
      <xdr:rowOff>155446</xdr:rowOff>
    </xdr:to>
    <xdr:cxnSp macro="">
      <xdr:nvCxnSpPr>
        <xdr:cNvPr id="412" name="直線コネクタ 411"/>
        <xdr:cNvCxnSpPr/>
      </xdr:nvCxnSpPr>
      <xdr:spPr>
        <a:xfrm flipV="1">
          <a:off x="7861300" y="12542859"/>
          <a:ext cx="889000" cy="2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155446</xdr:rowOff>
    </xdr:from>
    <xdr:to>
      <xdr:col>41</xdr:col>
      <xdr:colOff>50800</xdr:colOff>
      <xdr:row>75</xdr:row>
      <xdr:rowOff>114646</xdr:rowOff>
    </xdr:to>
    <xdr:cxnSp macro="">
      <xdr:nvCxnSpPr>
        <xdr:cNvPr id="415" name="直線コネクタ 414"/>
        <xdr:cNvCxnSpPr/>
      </xdr:nvCxnSpPr>
      <xdr:spPr>
        <a:xfrm flipV="1">
          <a:off x="6972300" y="12842746"/>
          <a:ext cx="889000" cy="1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46271</xdr:rowOff>
    </xdr:from>
    <xdr:to>
      <xdr:col>55</xdr:col>
      <xdr:colOff>50800</xdr:colOff>
      <xdr:row>75</xdr:row>
      <xdr:rowOff>147870</xdr:rowOff>
    </xdr:to>
    <xdr:sp macro="" textlink="">
      <xdr:nvSpPr>
        <xdr:cNvPr id="425" name="楕円 424"/>
        <xdr:cNvSpPr/>
      </xdr:nvSpPr>
      <xdr:spPr>
        <a:xfrm>
          <a:off x="10426700" y="12905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69148</xdr:rowOff>
    </xdr:from>
    <xdr:ext cx="534377" cy="259045"/>
    <xdr:sp macro="" textlink="">
      <xdr:nvSpPr>
        <xdr:cNvPr id="426" name="普通建設事業費 （ うち新規整備　）該当値テキスト"/>
        <xdr:cNvSpPr txBox="1"/>
      </xdr:nvSpPr>
      <xdr:spPr>
        <a:xfrm>
          <a:off x="10528300" y="127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69954</xdr:rowOff>
    </xdr:from>
    <xdr:to>
      <xdr:col>50</xdr:col>
      <xdr:colOff>165100</xdr:colOff>
      <xdr:row>74</xdr:row>
      <xdr:rowOff>104</xdr:rowOff>
    </xdr:to>
    <xdr:sp macro="" textlink="">
      <xdr:nvSpPr>
        <xdr:cNvPr id="427" name="楕円 426"/>
        <xdr:cNvSpPr/>
      </xdr:nvSpPr>
      <xdr:spPr>
        <a:xfrm>
          <a:off x="9588500" y="1258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16631</xdr:rowOff>
    </xdr:from>
    <xdr:ext cx="534377" cy="259045"/>
    <xdr:sp macro="" textlink="">
      <xdr:nvSpPr>
        <xdr:cNvPr id="428" name="テキスト ボックス 427"/>
        <xdr:cNvSpPr txBox="1"/>
      </xdr:nvSpPr>
      <xdr:spPr>
        <a:xfrm>
          <a:off x="9372111" y="123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147659</xdr:rowOff>
    </xdr:from>
    <xdr:to>
      <xdr:col>46</xdr:col>
      <xdr:colOff>38100</xdr:colOff>
      <xdr:row>73</xdr:row>
      <xdr:rowOff>77809</xdr:rowOff>
    </xdr:to>
    <xdr:sp macro="" textlink="">
      <xdr:nvSpPr>
        <xdr:cNvPr id="429" name="楕円 428"/>
        <xdr:cNvSpPr/>
      </xdr:nvSpPr>
      <xdr:spPr>
        <a:xfrm>
          <a:off x="8699500" y="124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94336</xdr:rowOff>
    </xdr:from>
    <xdr:ext cx="599010" cy="259045"/>
    <xdr:sp macro="" textlink="">
      <xdr:nvSpPr>
        <xdr:cNvPr id="430" name="テキスト ボックス 429"/>
        <xdr:cNvSpPr txBox="1"/>
      </xdr:nvSpPr>
      <xdr:spPr>
        <a:xfrm>
          <a:off x="8450795" y="1226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104646</xdr:rowOff>
    </xdr:from>
    <xdr:to>
      <xdr:col>41</xdr:col>
      <xdr:colOff>101600</xdr:colOff>
      <xdr:row>75</xdr:row>
      <xdr:rowOff>34796</xdr:rowOff>
    </xdr:to>
    <xdr:sp macro="" textlink="">
      <xdr:nvSpPr>
        <xdr:cNvPr id="431" name="楕円 430"/>
        <xdr:cNvSpPr/>
      </xdr:nvSpPr>
      <xdr:spPr>
        <a:xfrm>
          <a:off x="7810500" y="127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51323</xdr:rowOff>
    </xdr:from>
    <xdr:ext cx="534377" cy="259045"/>
    <xdr:sp macro="" textlink="">
      <xdr:nvSpPr>
        <xdr:cNvPr id="432" name="テキスト ボックス 431"/>
        <xdr:cNvSpPr txBox="1"/>
      </xdr:nvSpPr>
      <xdr:spPr>
        <a:xfrm>
          <a:off x="7594111" y="125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63846</xdr:rowOff>
    </xdr:from>
    <xdr:to>
      <xdr:col>36</xdr:col>
      <xdr:colOff>165100</xdr:colOff>
      <xdr:row>75</xdr:row>
      <xdr:rowOff>165446</xdr:rowOff>
    </xdr:to>
    <xdr:sp macro="" textlink="">
      <xdr:nvSpPr>
        <xdr:cNvPr id="433" name="楕円 432"/>
        <xdr:cNvSpPr/>
      </xdr:nvSpPr>
      <xdr:spPr>
        <a:xfrm>
          <a:off x="6921500" y="129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10523</xdr:rowOff>
    </xdr:from>
    <xdr:ext cx="534377" cy="259045"/>
    <xdr:sp macro="" textlink="">
      <xdr:nvSpPr>
        <xdr:cNvPr id="434" name="テキスト ボックス 433"/>
        <xdr:cNvSpPr txBox="1"/>
      </xdr:nvSpPr>
      <xdr:spPr>
        <a:xfrm>
          <a:off x="6705111" y="1269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142900</xdr:rowOff>
    </xdr:from>
    <xdr:to>
      <xdr:col>55</xdr:col>
      <xdr:colOff>0</xdr:colOff>
      <xdr:row>91</xdr:row>
      <xdr:rowOff>122827</xdr:rowOff>
    </xdr:to>
    <xdr:cxnSp macro="">
      <xdr:nvCxnSpPr>
        <xdr:cNvPr id="465" name="直線コネクタ 464"/>
        <xdr:cNvCxnSpPr/>
      </xdr:nvCxnSpPr>
      <xdr:spPr>
        <a:xfrm>
          <a:off x="9639300" y="15573400"/>
          <a:ext cx="838200" cy="1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142900</xdr:rowOff>
    </xdr:from>
    <xdr:to>
      <xdr:col>50</xdr:col>
      <xdr:colOff>114300</xdr:colOff>
      <xdr:row>92</xdr:row>
      <xdr:rowOff>39388</xdr:rowOff>
    </xdr:to>
    <xdr:cxnSp macro="">
      <xdr:nvCxnSpPr>
        <xdr:cNvPr id="468" name="直線コネクタ 467"/>
        <xdr:cNvCxnSpPr/>
      </xdr:nvCxnSpPr>
      <xdr:spPr>
        <a:xfrm flipV="1">
          <a:off x="8750300" y="15573400"/>
          <a:ext cx="8890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29755</xdr:rowOff>
    </xdr:from>
    <xdr:to>
      <xdr:col>45</xdr:col>
      <xdr:colOff>177800</xdr:colOff>
      <xdr:row>92</xdr:row>
      <xdr:rowOff>39388</xdr:rowOff>
    </xdr:to>
    <xdr:cxnSp macro="">
      <xdr:nvCxnSpPr>
        <xdr:cNvPr id="471" name="直線コネクタ 470"/>
        <xdr:cNvCxnSpPr/>
      </xdr:nvCxnSpPr>
      <xdr:spPr>
        <a:xfrm>
          <a:off x="7861300" y="15803155"/>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29755</xdr:rowOff>
    </xdr:from>
    <xdr:to>
      <xdr:col>41</xdr:col>
      <xdr:colOff>50800</xdr:colOff>
      <xdr:row>93</xdr:row>
      <xdr:rowOff>64371</xdr:rowOff>
    </xdr:to>
    <xdr:cxnSp macro="">
      <xdr:nvCxnSpPr>
        <xdr:cNvPr id="474" name="直線コネクタ 473"/>
        <xdr:cNvCxnSpPr/>
      </xdr:nvCxnSpPr>
      <xdr:spPr>
        <a:xfrm flipV="1">
          <a:off x="6972300" y="15803155"/>
          <a:ext cx="8890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72027</xdr:rowOff>
    </xdr:from>
    <xdr:to>
      <xdr:col>55</xdr:col>
      <xdr:colOff>50800</xdr:colOff>
      <xdr:row>92</xdr:row>
      <xdr:rowOff>2177</xdr:rowOff>
    </xdr:to>
    <xdr:sp macro="" textlink="">
      <xdr:nvSpPr>
        <xdr:cNvPr id="484" name="楕円 483"/>
        <xdr:cNvSpPr/>
      </xdr:nvSpPr>
      <xdr:spPr>
        <a:xfrm>
          <a:off x="10426700" y="15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94904</xdr:rowOff>
    </xdr:from>
    <xdr:ext cx="599010" cy="259045"/>
    <xdr:sp macro="" textlink="">
      <xdr:nvSpPr>
        <xdr:cNvPr id="485" name="普通建設事業費 （ うち更新整備　）該当値テキスト"/>
        <xdr:cNvSpPr txBox="1"/>
      </xdr:nvSpPr>
      <xdr:spPr>
        <a:xfrm>
          <a:off x="10528300" y="1552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92100</xdr:rowOff>
    </xdr:from>
    <xdr:to>
      <xdr:col>50</xdr:col>
      <xdr:colOff>165100</xdr:colOff>
      <xdr:row>91</xdr:row>
      <xdr:rowOff>22250</xdr:rowOff>
    </xdr:to>
    <xdr:sp macro="" textlink="">
      <xdr:nvSpPr>
        <xdr:cNvPr id="486" name="楕円 485"/>
        <xdr:cNvSpPr/>
      </xdr:nvSpPr>
      <xdr:spPr>
        <a:xfrm>
          <a:off x="9588500" y="155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38777</xdr:rowOff>
    </xdr:from>
    <xdr:ext cx="599010" cy="259045"/>
    <xdr:sp macro="" textlink="">
      <xdr:nvSpPr>
        <xdr:cNvPr id="487" name="テキスト ボックス 486"/>
        <xdr:cNvSpPr txBox="1"/>
      </xdr:nvSpPr>
      <xdr:spPr>
        <a:xfrm>
          <a:off x="9339795" y="152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160038</xdr:rowOff>
    </xdr:from>
    <xdr:to>
      <xdr:col>46</xdr:col>
      <xdr:colOff>38100</xdr:colOff>
      <xdr:row>92</xdr:row>
      <xdr:rowOff>90188</xdr:rowOff>
    </xdr:to>
    <xdr:sp macro="" textlink="">
      <xdr:nvSpPr>
        <xdr:cNvPr id="488" name="楕円 487"/>
        <xdr:cNvSpPr/>
      </xdr:nvSpPr>
      <xdr:spPr>
        <a:xfrm>
          <a:off x="8699500" y="15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106715</xdr:rowOff>
    </xdr:from>
    <xdr:ext cx="599010" cy="259045"/>
    <xdr:sp macro="" textlink="">
      <xdr:nvSpPr>
        <xdr:cNvPr id="489" name="テキスト ボックス 488"/>
        <xdr:cNvSpPr txBox="1"/>
      </xdr:nvSpPr>
      <xdr:spPr>
        <a:xfrm>
          <a:off x="8450795" y="1553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150405</xdr:rowOff>
    </xdr:from>
    <xdr:to>
      <xdr:col>41</xdr:col>
      <xdr:colOff>101600</xdr:colOff>
      <xdr:row>92</xdr:row>
      <xdr:rowOff>80555</xdr:rowOff>
    </xdr:to>
    <xdr:sp macro="" textlink="">
      <xdr:nvSpPr>
        <xdr:cNvPr id="490" name="楕円 489"/>
        <xdr:cNvSpPr/>
      </xdr:nvSpPr>
      <xdr:spPr>
        <a:xfrm>
          <a:off x="7810500" y="15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97082</xdr:rowOff>
    </xdr:from>
    <xdr:ext cx="599010" cy="259045"/>
    <xdr:sp macro="" textlink="">
      <xdr:nvSpPr>
        <xdr:cNvPr id="491" name="テキスト ボックス 490"/>
        <xdr:cNvSpPr txBox="1"/>
      </xdr:nvSpPr>
      <xdr:spPr>
        <a:xfrm>
          <a:off x="7561795" y="1552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13571</xdr:rowOff>
    </xdr:from>
    <xdr:to>
      <xdr:col>36</xdr:col>
      <xdr:colOff>165100</xdr:colOff>
      <xdr:row>93</xdr:row>
      <xdr:rowOff>115171</xdr:rowOff>
    </xdr:to>
    <xdr:sp macro="" textlink="">
      <xdr:nvSpPr>
        <xdr:cNvPr id="492" name="楕円 491"/>
        <xdr:cNvSpPr/>
      </xdr:nvSpPr>
      <xdr:spPr>
        <a:xfrm>
          <a:off x="6921500" y="15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131698</xdr:rowOff>
    </xdr:from>
    <xdr:ext cx="534377" cy="259045"/>
    <xdr:sp macro="" textlink="">
      <xdr:nvSpPr>
        <xdr:cNvPr id="493" name="テキスト ボックス 492"/>
        <xdr:cNvSpPr txBox="1"/>
      </xdr:nvSpPr>
      <xdr:spPr>
        <a:xfrm>
          <a:off x="6705111" y="157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31001</xdr:rowOff>
    </xdr:from>
    <xdr:to>
      <xdr:col>85</xdr:col>
      <xdr:colOff>127000</xdr:colOff>
      <xdr:row>38</xdr:row>
      <xdr:rowOff>49543</xdr:rowOff>
    </xdr:to>
    <xdr:cxnSp macro="">
      <xdr:nvCxnSpPr>
        <xdr:cNvPr id="522" name="直線コネクタ 521"/>
        <xdr:cNvCxnSpPr/>
      </xdr:nvCxnSpPr>
      <xdr:spPr>
        <a:xfrm flipV="1">
          <a:off x="15481300" y="6203201"/>
          <a:ext cx="8382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49543</xdr:rowOff>
    </xdr:from>
    <xdr:to>
      <xdr:col>81</xdr:col>
      <xdr:colOff>50800</xdr:colOff>
      <xdr:row>38</xdr:row>
      <xdr:rowOff>119025</xdr:rowOff>
    </xdr:to>
    <xdr:cxnSp macro="">
      <xdr:nvCxnSpPr>
        <xdr:cNvPr id="525" name="直線コネクタ 524"/>
        <xdr:cNvCxnSpPr/>
      </xdr:nvCxnSpPr>
      <xdr:spPr>
        <a:xfrm flipV="1">
          <a:off x="14592300" y="6564643"/>
          <a:ext cx="889000" cy="6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100647</xdr:rowOff>
    </xdr:from>
    <xdr:to>
      <xdr:col>76</xdr:col>
      <xdr:colOff>114300</xdr:colOff>
      <xdr:row>38</xdr:row>
      <xdr:rowOff>119025</xdr:rowOff>
    </xdr:to>
    <xdr:cxnSp macro="">
      <xdr:nvCxnSpPr>
        <xdr:cNvPr id="528" name="直線コネクタ 527"/>
        <xdr:cNvCxnSpPr/>
      </xdr:nvCxnSpPr>
      <xdr:spPr>
        <a:xfrm>
          <a:off x="13703300" y="6615747"/>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52819</xdr:rowOff>
    </xdr:from>
    <xdr:to>
      <xdr:col>71</xdr:col>
      <xdr:colOff>177800</xdr:colOff>
      <xdr:row>38</xdr:row>
      <xdr:rowOff>100647</xdr:rowOff>
    </xdr:to>
    <xdr:cxnSp macro="">
      <xdr:nvCxnSpPr>
        <xdr:cNvPr id="531" name="直線コネクタ 530"/>
        <xdr:cNvCxnSpPr/>
      </xdr:nvCxnSpPr>
      <xdr:spPr>
        <a:xfrm>
          <a:off x="12814300" y="6567919"/>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151651</xdr:rowOff>
    </xdr:from>
    <xdr:to>
      <xdr:col>85</xdr:col>
      <xdr:colOff>177800</xdr:colOff>
      <xdr:row>36</xdr:row>
      <xdr:rowOff>81801</xdr:rowOff>
    </xdr:to>
    <xdr:sp macro="" textlink="">
      <xdr:nvSpPr>
        <xdr:cNvPr id="541" name="楕円 540"/>
        <xdr:cNvSpPr/>
      </xdr:nvSpPr>
      <xdr:spPr>
        <a:xfrm>
          <a:off x="16268700" y="61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3078</xdr:rowOff>
    </xdr:from>
    <xdr:ext cx="534377" cy="259045"/>
    <xdr:sp macro="" textlink="">
      <xdr:nvSpPr>
        <xdr:cNvPr id="542" name="災害復旧事業費該当値テキスト"/>
        <xdr:cNvSpPr txBox="1"/>
      </xdr:nvSpPr>
      <xdr:spPr>
        <a:xfrm>
          <a:off x="16370300" y="60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170193</xdr:rowOff>
    </xdr:from>
    <xdr:to>
      <xdr:col>81</xdr:col>
      <xdr:colOff>101600</xdr:colOff>
      <xdr:row>38</xdr:row>
      <xdr:rowOff>100343</xdr:rowOff>
    </xdr:to>
    <xdr:sp macro="" textlink="">
      <xdr:nvSpPr>
        <xdr:cNvPr id="543" name="楕円 542"/>
        <xdr:cNvSpPr/>
      </xdr:nvSpPr>
      <xdr:spPr>
        <a:xfrm>
          <a:off x="15430500" y="6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116870</xdr:rowOff>
    </xdr:from>
    <xdr:ext cx="534377" cy="259045"/>
    <xdr:sp macro="" textlink="">
      <xdr:nvSpPr>
        <xdr:cNvPr id="544" name="テキスト ボックス 543"/>
        <xdr:cNvSpPr txBox="1"/>
      </xdr:nvSpPr>
      <xdr:spPr>
        <a:xfrm>
          <a:off x="15214111" y="62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68225</xdr:rowOff>
    </xdr:from>
    <xdr:to>
      <xdr:col>76</xdr:col>
      <xdr:colOff>165100</xdr:colOff>
      <xdr:row>38</xdr:row>
      <xdr:rowOff>169825</xdr:rowOff>
    </xdr:to>
    <xdr:sp macro="" textlink="">
      <xdr:nvSpPr>
        <xdr:cNvPr id="545" name="楕円 544"/>
        <xdr:cNvSpPr/>
      </xdr:nvSpPr>
      <xdr:spPr>
        <a:xfrm>
          <a:off x="14541500" y="65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160952</xdr:rowOff>
    </xdr:from>
    <xdr:ext cx="469744" cy="259045"/>
    <xdr:sp macro="" textlink="">
      <xdr:nvSpPr>
        <xdr:cNvPr id="546" name="テキスト ボックス 545"/>
        <xdr:cNvSpPr txBox="1"/>
      </xdr:nvSpPr>
      <xdr:spPr>
        <a:xfrm>
          <a:off x="14357428" y="66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49847</xdr:rowOff>
    </xdr:from>
    <xdr:to>
      <xdr:col>72</xdr:col>
      <xdr:colOff>38100</xdr:colOff>
      <xdr:row>38</xdr:row>
      <xdr:rowOff>151447</xdr:rowOff>
    </xdr:to>
    <xdr:sp macro="" textlink="">
      <xdr:nvSpPr>
        <xdr:cNvPr id="547" name="楕円 546"/>
        <xdr:cNvSpPr/>
      </xdr:nvSpPr>
      <xdr:spPr>
        <a:xfrm>
          <a:off x="13652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167974</xdr:rowOff>
    </xdr:from>
    <xdr:ext cx="469744" cy="259045"/>
    <xdr:sp macro="" textlink="">
      <xdr:nvSpPr>
        <xdr:cNvPr id="548" name="テキスト ボックス 547"/>
        <xdr:cNvSpPr txBox="1"/>
      </xdr:nvSpPr>
      <xdr:spPr>
        <a:xfrm>
          <a:off x="13468428" y="63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2019</xdr:rowOff>
    </xdr:from>
    <xdr:to>
      <xdr:col>67</xdr:col>
      <xdr:colOff>101600</xdr:colOff>
      <xdr:row>38</xdr:row>
      <xdr:rowOff>103619</xdr:rowOff>
    </xdr:to>
    <xdr:sp macro="" textlink="">
      <xdr:nvSpPr>
        <xdr:cNvPr id="549" name="楕円 548"/>
        <xdr:cNvSpPr/>
      </xdr:nvSpPr>
      <xdr:spPr>
        <a:xfrm>
          <a:off x="12763500" y="65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120146</xdr:rowOff>
    </xdr:from>
    <xdr:ext cx="534377" cy="259045"/>
    <xdr:sp macro="" textlink="">
      <xdr:nvSpPr>
        <xdr:cNvPr id="550" name="テキスト ボックス 549"/>
        <xdr:cNvSpPr txBox="1"/>
      </xdr:nvSpPr>
      <xdr:spPr>
        <a:xfrm>
          <a:off x="12547111" y="62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114599</xdr:rowOff>
    </xdr:from>
    <xdr:to>
      <xdr:col>85</xdr:col>
      <xdr:colOff>127000</xdr:colOff>
      <xdr:row>76</xdr:row>
      <xdr:rowOff>124583</xdr:rowOff>
    </xdr:to>
    <xdr:cxnSp macro="">
      <xdr:nvCxnSpPr>
        <xdr:cNvPr id="632" name="直線コネクタ 631"/>
        <xdr:cNvCxnSpPr/>
      </xdr:nvCxnSpPr>
      <xdr:spPr>
        <a:xfrm flipV="1">
          <a:off x="15481300" y="13144799"/>
          <a:ext cx="8382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124583</xdr:rowOff>
    </xdr:from>
    <xdr:to>
      <xdr:col>81</xdr:col>
      <xdr:colOff>50800</xdr:colOff>
      <xdr:row>76</xdr:row>
      <xdr:rowOff>149448</xdr:rowOff>
    </xdr:to>
    <xdr:cxnSp macro="">
      <xdr:nvCxnSpPr>
        <xdr:cNvPr id="635" name="直線コネクタ 634"/>
        <xdr:cNvCxnSpPr/>
      </xdr:nvCxnSpPr>
      <xdr:spPr>
        <a:xfrm flipV="1">
          <a:off x="14592300" y="1315478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141970</xdr:rowOff>
    </xdr:from>
    <xdr:to>
      <xdr:col>76</xdr:col>
      <xdr:colOff>114300</xdr:colOff>
      <xdr:row>76</xdr:row>
      <xdr:rowOff>149448</xdr:rowOff>
    </xdr:to>
    <xdr:cxnSp macro="">
      <xdr:nvCxnSpPr>
        <xdr:cNvPr id="638" name="直線コネクタ 637"/>
        <xdr:cNvCxnSpPr/>
      </xdr:nvCxnSpPr>
      <xdr:spPr>
        <a:xfrm>
          <a:off x="13703300" y="13172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70571</xdr:rowOff>
    </xdr:from>
    <xdr:to>
      <xdr:col>71</xdr:col>
      <xdr:colOff>177800</xdr:colOff>
      <xdr:row>76</xdr:row>
      <xdr:rowOff>141970</xdr:rowOff>
    </xdr:to>
    <xdr:cxnSp macro="">
      <xdr:nvCxnSpPr>
        <xdr:cNvPr id="641" name="直線コネクタ 640"/>
        <xdr:cNvCxnSpPr/>
      </xdr:nvCxnSpPr>
      <xdr:spPr>
        <a:xfrm>
          <a:off x="12814300" y="13100771"/>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63799</xdr:rowOff>
    </xdr:from>
    <xdr:to>
      <xdr:col>85</xdr:col>
      <xdr:colOff>177800</xdr:colOff>
      <xdr:row>76</xdr:row>
      <xdr:rowOff>165399</xdr:rowOff>
    </xdr:to>
    <xdr:sp macro="" textlink="">
      <xdr:nvSpPr>
        <xdr:cNvPr id="651" name="楕円 650"/>
        <xdr:cNvSpPr/>
      </xdr:nvSpPr>
      <xdr:spPr>
        <a:xfrm>
          <a:off x="16268700" y="130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86677</xdr:rowOff>
    </xdr:from>
    <xdr:ext cx="599010" cy="259045"/>
    <xdr:sp macro="" textlink="">
      <xdr:nvSpPr>
        <xdr:cNvPr id="652" name="公債費該当値テキスト"/>
        <xdr:cNvSpPr txBox="1"/>
      </xdr:nvSpPr>
      <xdr:spPr>
        <a:xfrm>
          <a:off x="16370300" y="129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73783</xdr:rowOff>
    </xdr:from>
    <xdr:to>
      <xdr:col>81</xdr:col>
      <xdr:colOff>101600</xdr:colOff>
      <xdr:row>77</xdr:row>
      <xdr:rowOff>3933</xdr:rowOff>
    </xdr:to>
    <xdr:sp macro="" textlink="">
      <xdr:nvSpPr>
        <xdr:cNvPr id="653" name="楕円 652"/>
        <xdr:cNvSpPr/>
      </xdr:nvSpPr>
      <xdr:spPr>
        <a:xfrm>
          <a:off x="15430500" y="131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20460</xdr:rowOff>
    </xdr:from>
    <xdr:ext cx="599010" cy="259045"/>
    <xdr:sp macro="" textlink="">
      <xdr:nvSpPr>
        <xdr:cNvPr id="654" name="テキスト ボックス 653"/>
        <xdr:cNvSpPr txBox="1"/>
      </xdr:nvSpPr>
      <xdr:spPr>
        <a:xfrm>
          <a:off x="15181795" y="128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98648</xdr:rowOff>
    </xdr:from>
    <xdr:to>
      <xdr:col>76</xdr:col>
      <xdr:colOff>165100</xdr:colOff>
      <xdr:row>77</xdr:row>
      <xdr:rowOff>28798</xdr:rowOff>
    </xdr:to>
    <xdr:sp macro="" textlink="">
      <xdr:nvSpPr>
        <xdr:cNvPr id="655" name="楕円 654"/>
        <xdr:cNvSpPr/>
      </xdr:nvSpPr>
      <xdr:spPr>
        <a:xfrm>
          <a:off x="14541500" y="131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45325</xdr:rowOff>
    </xdr:from>
    <xdr:ext cx="599010" cy="259045"/>
    <xdr:sp macro="" textlink="">
      <xdr:nvSpPr>
        <xdr:cNvPr id="656" name="テキスト ボックス 655"/>
        <xdr:cNvSpPr txBox="1"/>
      </xdr:nvSpPr>
      <xdr:spPr>
        <a:xfrm>
          <a:off x="14292795" y="1290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91170</xdr:rowOff>
    </xdr:from>
    <xdr:to>
      <xdr:col>72</xdr:col>
      <xdr:colOff>38100</xdr:colOff>
      <xdr:row>77</xdr:row>
      <xdr:rowOff>21320</xdr:rowOff>
    </xdr:to>
    <xdr:sp macro="" textlink="">
      <xdr:nvSpPr>
        <xdr:cNvPr id="657" name="楕円 656"/>
        <xdr:cNvSpPr/>
      </xdr:nvSpPr>
      <xdr:spPr>
        <a:xfrm>
          <a:off x="13652500" y="131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37847</xdr:rowOff>
    </xdr:from>
    <xdr:ext cx="599010" cy="259045"/>
    <xdr:sp macro="" textlink="">
      <xdr:nvSpPr>
        <xdr:cNvPr id="658" name="テキスト ボックス 657"/>
        <xdr:cNvSpPr txBox="1"/>
      </xdr:nvSpPr>
      <xdr:spPr>
        <a:xfrm>
          <a:off x="13403795" y="128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19771</xdr:rowOff>
    </xdr:from>
    <xdr:to>
      <xdr:col>67</xdr:col>
      <xdr:colOff>101600</xdr:colOff>
      <xdr:row>76</xdr:row>
      <xdr:rowOff>121371</xdr:rowOff>
    </xdr:to>
    <xdr:sp macro="" textlink="">
      <xdr:nvSpPr>
        <xdr:cNvPr id="659" name="楕円 658"/>
        <xdr:cNvSpPr/>
      </xdr:nvSpPr>
      <xdr:spPr>
        <a:xfrm>
          <a:off x="12763500" y="130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137899</xdr:rowOff>
    </xdr:from>
    <xdr:ext cx="599010" cy="259045"/>
    <xdr:sp macro="" textlink="">
      <xdr:nvSpPr>
        <xdr:cNvPr id="660" name="テキスト ボックス 659"/>
        <xdr:cNvSpPr txBox="1"/>
      </xdr:nvSpPr>
      <xdr:spPr>
        <a:xfrm>
          <a:off x="12514795" y="128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52862</xdr:rowOff>
    </xdr:from>
    <xdr:to>
      <xdr:col>85</xdr:col>
      <xdr:colOff>127000</xdr:colOff>
      <xdr:row>98</xdr:row>
      <xdr:rowOff>98366</xdr:rowOff>
    </xdr:to>
    <xdr:cxnSp macro="">
      <xdr:nvCxnSpPr>
        <xdr:cNvPr id="687" name="直線コネクタ 686"/>
        <xdr:cNvCxnSpPr/>
      </xdr:nvCxnSpPr>
      <xdr:spPr>
        <a:xfrm flipV="1">
          <a:off x="15481300" y="16854962"/>
          <a:ext cx="8382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89061</xdr:rowOff>
    </xdr:from>
    <xdr:to>
      <xdr:col>81</xdr:col>
      <xdr:colOff>50800</xdr:colOff>
      <xdr:row>98</xdr:row>
      <xdr:rowOff>98366</xdr:rowOff>
    </xdr:to>
    <xdr:cxnSp macro="">
      <xdr:nvCxnSpPr>
        <xdr:cNvPr id="690" name="直線コネクタ 689"/>
        <xdr:cNvCxnSpPr/>
      </xdr:nvCxnSpPr>
      <xdr:spPr>
        <a:xfrm>
          <a:off x="14592300" y="16891161"/>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48701</xdr:rowOff>
    </xdr:from>
    <xdr:to>
      <xdr:col>76</xdr:col>
      <xdr:colOff>114300</xdr:colOff>
      <xdr:row>98</xdr:row>
      <xdr:rowOff>89061</xdr:rowOff>
    </xdr:to>
    <xdr:cxnSp macro="">
      <xdr:nvCxnSpPr>
        <xdr:cNvPr id="693" name="直線コネクタ 692"/>
        <xdr:cNvCxnSpPr/>
      </xdr:nvCxnSpPr>
      <xdr:spPr>
        <a:xfrm>
          <a:off x="13703300" y="16850801"/>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48701</xdr:rowOff>
    </xdr:from>
    <xdr:to>
      <xdr:col>71</xdr:col>
      <xdr:colOff>177800</xdr:colOff>
      <xdr:row>98</xdr:row>
      <xdr:rowOff>119555</xdr:rowOff>
    </xdr:to>
    <xdr:cxnSp macro="">
      <xdr:nvCxnSpPr>
        <xdr:cNvPr id="696" name="直線コネクタ 695"/>
        <xdr:cNvCxnSpPr/>
      </xdr:nvCxnSpPr>
      <xdr:spPr>
        <a:xfrm flipV="1">
          <a:off x="12814300" y="16850801"/>
          <a:ext cx="889000" cy="7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2062</xdr:rowOff>
    </xdr:from>
    <xdr:to>
      <xdr:col>85</xdr:col>
      <xdr:colOff>177800</xdr:colOff>
      <xdr:row>98</xdr:row>
      <xdr:rowOff>103662</xdr:rowOff>
    </xdr:to>
    <xdr:sp macro="" textlink="">
      <xdr:nvSpPr>
        <xdr:cNvPr id="706" name="楕円 705"/>
        <xdr:cNvSpPr/>
      </xdr:nvSpPr>
      <xdr:spPr>
        <a:xfrm>
          <a:off x="16268700" y="1680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132889</xdr:rowOff>
    </xdr:from>
    <xdr:ext cx="534377" cy="259045"/>
    <xdr:sp macro="" textlink="">
      <xdr:nvSpPr>
        <xdr:cNvPr id="707" name="積立金該当値テキスト"/>
        <xdr:cNvSpPr txBox="1"/>
      </xdr:nvSpPr>
      <xdr:spPr>
        <a:xfrm>
          <a:off x="16370300" y="165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47566</xdr:rowOff>
    </xdr:from>
    <xdr:to>
      <xdr:col>81</xdr:col>
      <xdr:colOff>101600</xdr:colOff>
      <xdr:row>98</xdr:row>
      <xdr:rowOff>149166</xdr:rowOff>
    </xdr:to>
    <xdr:sp macro="" textlink="">
      <xdr:nvSpPr>
        <xdr:cNvPr id="708" name="楕円 707"/>
        <xdr:cNvSpPr/>
      </xdr:nvSpPr>
      <xdr:spPr>
        <a:xfrm>
          <a:off x="15430500" y="168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140293</xdr:rowOff>
    </xdr:from>
    <xdr:ext cx="534377" cy="259045"/>
    <xdr:sp macro="" textlink="">
      <xdr:nvSpPr>
        <xdr:cNvPr id="709" name="テキスト ボックス 708"/>
        <xdr:cNvSpPr txBox="1"/>
      </xdr:nvSpPr>
      <xdr:spPr>
        <a:xfrm>
          <a:off x="15214111" y="169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38261</xdr:rowOff>
    </xdr:from>
    <xdr:to>
      <xdr:col>76</xdr:col>
      <xdr:colOff>165100</xdr:colOff>
      <xdr:row>98</xdr:row>
      <xdr:rowOff>139861</xdr:rowOff>
    </xdr:to>
    <xdr:sp macro="" textlink="">
      <xdr:nvSpPr>
        <xdr:cNvPr id="710" name="楕円 709"/>
        <xdr:cNvSpPr/>
      </xdr:nvSpPr>
      <xdr:spPr>
        <a:xfrm>
          <a:off x="14541500" y="1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156388</xdr:rowOff>
    </xdr:from>
    <xdr:ext cx="534377" cy="259045"/>
    <xdr:sp macro="" textlink="">
      <xdr:nvSpPr>
        <xdr:cNvPr id="711" name="テキスト ボックス 710"/>
        <xdr:cNvSpPr txBox="1"/>
      </xdr:nvSpPr>
      <xdr:spPr>
        <a:xfrm>
          <a:off x="14325111" y="166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169351</xdr:rowOff>
    </xdr:from>
    <xdr:to>
      <xdr:col>72</xdr:col>
      <xdr:colOff>38100</xdr:colOff>
      <xdr:row>98</xdr:row>
      <xdr:rowOff>99501</xdr:rowOff>
    </xdr:to>
    <xdr:sp macro="" textlink="">
      <xdr:nvSpPr>
        <xdr:cNvPr id="712" name="楕円 711"/>
        <xdr:cNvSpPr/>
      </xdr:nvSpPr>
      <xdr:spPr>
        <a:xfrm>
          <a:off x="13652500" y="168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116028</xdr:rowOff>
    </xdr:from>
    <xdr:ext cx="534377" cy="259045"/>
    <xdr:sp macro="" textlink="">
      <xdr:nvSpPr>
        <xdr:cNvPr id="713" name="テキスト ボックス 712"/>
        <xdr:cNvSpPr txBox="1"/>
      </xdr:nvSpPr>
      <xdr:spPr>
        <a:xfrm>
          <a:off x="13436111" y="165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68755</xdr:rowOff>
    </xdr:from>
    <xdr:to>
      <xdr:col>67</xdr:col>
      <xdr:colOff>101600</xdr:colOff>
      <xdr:row>98</xdr:row>
      <xdr:rowOff>170355</xdr:rowOff>
    </xdr:to>
    <xdr:sp macro="" textlink="">
      <xdr:nvSpPr>
        <xdr:cNvPr id="714" name="楕円 713"/>
        <xdr:cNvSpPr/>
      </xdr:nvSpPr>
      <xdr:spPr>
        <a:xfrm>
          <a:off x="12763500" y="168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161482</xdr:rowOff>
    </xdr:from>
    <xdr:ext cx="469744" cy="259045"/>
    <xdr:sp macro="" textlink="">
      <xdr:nvSpPr>
        <xdr:cNvPr id="715" name="テキスト ボックス 714"/>
        <xdr:cNvSpPr txBox="1"/>
      </xdr:nvSpPr>
      <xdr:spPr>
        <a:xfrm>
          <a:off x="12579428" y="1696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139700</xdr:rowOff>
    </xdr:to>
    <xdr:cxnSp macro="">
      <xdr:nvCxnSpPr>
        <xdr:cNvPr id="751" name="直線コネクタ 750"/>
        <xdr:cNvCxnSpPr/>
      </xdr:nvCxnSpPr>
      <xdr:spPr>
        <a:xfrm>
          <a:off x="18656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69" name="楕円 768"/>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70" name="テキスト ボックス 769"/>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90665</xdr:rowOff>
    </xdr:from>
    <xdr:to>
      <xdr:col>116</xdr:col>
      <xdr:colOff>63500</xdr:colOff>
      <xdr:row>59</xdr:row>
      <xdr:rowOff>91041</xdr:rowOff>
    </xdr:to>
    <xdr:cxnSp macro="">
      <xdr:nvCxnSpPr>
        <xdr:cNvPr id="801" name="直線コネクタ 800"/>
        <xdr:cNvCxnSpPr/>
      </xdr:nvCxnSpPr>
      <xdr:spPr>
        <a:xfrm>
          <a:off x="21323300" y="10206215"/>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90665</xdr:rowOff>
    </xdr:from>
    <xdr:to>
      <xdr:col>111</xdr:col>
      <xdr:colOff>177800</xdr:colOff>
      <xdr:row>59</xdr:row>
      <xdr:rowOff>90665</xdr:rowOff>
    </xdr:to>
    <xdr:cxnSp macro="">
      <xdr:nvCxnSpPr>
        <xdr:cNvPr id="804" name="直線コネクタ 803"/>
        <xdr:cNvCxnSpPr/>
      </xdr:nvCxnSpPr>
      <xdr:spPr>
        <a:xfrm>
          <a:off x="20434300" y="10206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90061</xdr:rowOff>
    </xdr:from>
    <xdr:to>
      <xdr:col>107</xdr:col>
      <xdr:colOff>50800</xdr:colOff>
      <xdr:row>59</xdr:row>
      <xdr:rowOff>90665</xdr:rowOff>
    </xdr:to>
    <xdr:cxnSp macro="">
      <xdr:nvCxnSpPr>
        <xdr:cNvPr id="807" name="直線コネクタ 806"/>
        <xdr:cNvCxnSpPr/>
      </xdr:nvCxnSpPr>
      <xdr:spPr>
        <a:xfrm>
          <a:off x="19545300" y="1020561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17676</xdr:rowOff>
    </xdr:from>
    <xdr:to>
      <xdr:col>102</xdr:col>
      <xdr:colOff>114300</xdr:colOff>
      <xdr:row>59</xdr:row>
      <xdr:rowOff>90061</xdr:rowOff>
    </xdr:to>
    <xdr:cxnSp macro="">
      <xdr:nvCxnSpPr>
        <xdr:cNvPr id="810" name="直線コネクタ 809"/>
        <xdr:cNvCxnSpPr/>
      </xdr:nvCxnSpPr>
      <xdr:spPr>
        <a:xfrm>
          <a:off x="18656300" y="9961776"/>
          <a:ext cx="889000" cy="2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40241</xdr:rowOff>
    </xdr:from>
    <xdr:to>
      <xdr:col>116</xdr:col>
      <xdr:colOff>114300</xdr:colOff>
      <xdr:row>59</xdr:row>
      <xdr:rowOff>141841</xdr:rowOff>
    </xdr:to>
    <xdr:sp macro="" textlink="">
      <xdr:nvSpPr>
        <xdr:cNvPr id="820" name="楕円 819"/>
        <xdr:cNvSpPr/>
      </xdr:nvSpPr>
      <xdr:spPr>
        <a:xfrm>
          <a:off x="22110700" y="101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126618</xdr:rowOff>
    </xdr:from>
    <xdr:ext cx="378565" cy="259045"/>
    <xdr:sp macro="" textlink="">
      <xdr:nvSpPr>
        <xdr:cNvPr id="821" name="貸付金該当値テキスト"/>
        <xdr:cNvSpPr txBox="1"/>
      </xdr:nvSpPr>
      <xdr:spPr>
        <a:xfrm>
          <a:off x="22212300" y="1007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39865</xdr:rowOff>
    </xdr:from>
    <xdr:to>
      <xdr:col>112</xdr:col>
      <xdr:colOff>38100</xdr:colOff>
      <xdr:row>59</xdr:row>
      <xdr:rowOff>141465</xdr:rowOff>
    </xdr:to>
    <xdr:sp macro="" textlink="">
      <xdr:nvSpPr>
        <xdr:cNvPr id="822" name="楕円 821"/>
        <xdr:cNvSpPr/>
      </xdr:nvSpPr>
      <xdr:spPr>
        <a:xfrm>
          <a:off x="21272500" y="10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132592</xdr:rowOff>
    </xdr:from>
    <xdr:ext cx="378565" cy="259045"/>
    <xdr:sp macro="" textlink="">
      <xdr:nvSpPr>
        <xdr:cNvPr id="823" name="テキスト ボックス 822"/>
        <xdr:cNvSpPr txBox="1"/>
      </xdr:nvSpPr>
      <xdr:spPr>
        <a:xfrm>
          <a:off x="21134017" y="1024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39865</xdr:rowOff>
    </xdr:from>
    <xdr:to>
      <xdr:col>107</xdr:col>
      <xdr:colOff>101600</xdr:colOff>
      <xdr:row>59</xdr:row>
      <xdr:rowOff>141465</xdr:rowOff>
    </xdr:to>
    <xdr:sp macro="" textlink="">
      <xdr:nvSpPr>
        <xdr:cNvPr id="824" name="楕円 823"/>
        <xdr:cNvSpPr/>
      </xdr:nvSpPr>
      <xdr:spPr>
        <a:xfrm>
          <a:off x="20383500" y="10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132592</xdr:rowOff>
    </xdr:from>
    <xdr:ext cx="378565" cy="259045"/>
    <xdr:sp macro="" textlink="">
      <xdr:nvSpPr>
        <xdr:cNvPr id="825" name="テキスト ボックス 824"/>
        <xdr:cNvSpPr txBox="1"/>
      </xdr:nvSpPr>
      <xdr:spPr>
        <a:xfrm>
          <a:off x="20245017" y="1024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39261</xdr:rowOff>
    </xdr:from>
    <xdr:to>
      <xdr:col>102</xdr:col>
      <xdr:colOff>165100</xdr:colOff>
      <xdr:row>59</xdr:row>
      <xdr:rowOff>140861</xdr:rowOff>
    </xdr:to>
    <xdr:sp macro="" textlink="">
      <xdr:nvSpPr>
        <xdr:cNvPr id="826" name="楕円 825"/>
        <xdr:cNvSpPr/>
      </xdr:nvSpPr>
      <xdr:spPr>
        <a:xfrm>
          <a:off x="19494500" y="10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131988</xdr:rowOff>
    </xdr:from>
    <xdr:ext cx="378565" cy="259045"/>
    <xdr:sp macro="" textlink="">
      <xdr:nvSpPr>
        <xdr:cNvPr id="827" name="テキスト ボックス 826"/>
        <xdr:cNvSpPr txBox="1"/>
      </xdr:nvSpPr>
      <xdr:spPr>
        <a:xfrm>
          <a:off x="19356017" y="1024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138326</xdr:rowOff>
    </xdr:from>
    <xdr:to>
      <xdr:col>98</xdr:col>
      <xdr:colOff>38100</xdr:colOff>
      <xdr:row>58</xdr:row>
      <xdr:rowOff>68476</xdr:rowOff>
    </xdr:to>
    <xdr:sp macro="" textlink="">
      <xdr:nvSpPr>
        <xdr:cNvPr id="828" name="楕円 827"/>
        <xdr:cNvSpPr/>
      </xdr:nvSpPr>
      <xdr:spPr>
        <a:xfrm>
          <a:off x="18605500" y="99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85003</xdr:rowOff>
    </xdr:from>
    <xdr:ext cx="534377" cy="259045"/>
    <xdr:sp macro="" textlink="">
      <xdr:nvSpPr>
        <xdr:cNvPr id="829" name="テキスト ボックス 828"/>
        <xdr:cNvSpPr txBox="1"/>
      </xdr:nvSpPr>
      <xdr:spPr>
        <a:xfrm>
          <a:off x="18389111" y="96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89389</xdr:rowOff>
    </xdr:from>
    <xdr:to>
      <xdr:col>116</xdr:col>
      <xdr:colOff>63500</xdr:colOff>
      <xdr:row>75</xdr:row>
      <xdr:rowOff>97009</xdr:rowOff>
    </xdr:to>
    <xdr:cxnSp macro="">
      <xdr:nvCxnSpPr>
        <xdr:cNvPr id="859" name="直線コネクタ 858"/>
        <xdr:cNvCxnSpPr/>
      </xdr:nvCxnSpPr>
      <xdr:spPr>
        <a:xfrm flipV="1">
          <a:off x="21323300" y="1294813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97009</xdr:rowOff>
    </xdr:from>
    <xdr:to>
      <xdr:col>111</xdr:col>
      <xdr:colOff>177800</xdr:colOff>
      <xdr:row>75</xdr:row>
      <xdr:rowOff>147740</xdr:rowOff>
    </xdr:to>
    <xdr:cxnSp macro="">
      <xdr:nvCxnSpPr>
        <xdr:cNvPr id="862" name="直線コネクタ 861"/>
        <xdr:cNvCxnSpPr/>
      </xdr:nvCxnSpPr>
      <xdr:spPr>
        <a:xfrm flipV="1">
          <a:off x="20434300" y="12955759"/>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147740</xdr:rowOff>
    </xdr:from>
    <xdr:to>
      <xdr:col>107</xdr:col>
      <xdr:colOff>50800</xdr:colOff>
      <xdr:row>75</xdr:row>
      <xdr:rowOff>163113</xdr:rowOff>
    </xdr:to>
    <xdr:cxnSp macro="">
      <xdr:nvCxnSpPr>
        <xdr:cNvPr id="865" name="直線コネクタ 864"/>
        <xdr:cNvCxnSpPr/>
      </xdr:nvCxnSpPr>
      <xdr:spPr>
        <a:xfrm flipV="1">
          <a:off x="19545300" y="13006490"/>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153016</xdr:rowOff>
    </xdr:from>
    <xdr:to>
      <xdr:col>102</xdr:col>
      <xdr:colOff>114300</xdr:colOff>
      <xdr:row>75</xdr:row>
      <xdr:rowOff>163113</xdr:rowOff>
    </xdr:to>
    <xdr:cxnSp macro="">
      <xdr:nvCxnSpPr>
        <xdr:cNvPr id="868" name="直線コネクタ 867"/>
        <xdr:cNvCxnSpPr/>
      </xdr:nvCxnSpPr>
      <xdr:spPr>
        <a:xfrm>
          <a:off x="18656300" y="12840316"/>
          <a:ext cx="889000" cy="18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38589</xdr:rowOff>
    </xdr:from>
    <xdr:to>
      <xdr:col>116</xdr:col>
      <xdr:colOff>114300</xdr:colOff>
      <xdr:row>75</xdr:row>
      <xdr:rowOff>140189</xdr:rowOff>
    </xdr:to>
    <xdr:sp macro="" textlink="">
      <xdr:nvSpPr>
        <xdr:cNvPr id="878" name="楕円 877"/>
        <xdr:cNvSpPr/>
      </xdr:nvSpPr>
      <xdr:spPr>
        <a:xfrm>
          <a:off x="22110700" y="128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61466</xdr:rowOff>
    </xdr:from>
    <xdr:ext cx="534377" cy="259045"/>
    <xdr:sp macro="" textlink="">
      <xdr:nvSpPr>
        <xdr:cNvPr id="879" name="繰出金該当値テキスト"/>
        <xdr:cNvSpPr txBox="1"/>
      </xdr:nvSpPr>
      <xdr:spPr>
        <a:xfrm>
          <a:off x="22212300" y="127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46209</xdr:rowOff>
    </xdr:from>
    <xdr:to>
      <xdr:col>112</xdr:col>
      <xdr:colOff>38100</xdr:colOff>
      <xdr:row>75</xdr:row>
      <xdr:rowOff>147808</xdr:rowOff>
    </xdr:to>
    <xdr:sp macro="" textlink="">
      <xdr:nvSpPr>
        <xdr:cNvPr id="880" name="楕円 879"/>
        <xdr:cNvSpPr/>
      </xdr:nvSpPr>
      <xdr:spPr>
        <a:xfrm>
          <a:off x="212725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138937</xdr:rowOff>
    </xdr:from>
    <xdr:ext cx="534377" cy="259045"/>
    <xdr:sp macro="" textlink="">
      <xdr:nvSpPr>
        <xdr:cNvPr id="881" name="テキスト ボックス 880"/>
        <xdr:cNvSpPr txBox="1"/>
      </xdr:nvSpPr>
      <xdr:spPr>
        <a:xfrm>
          <a:off x="21056111" y="12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96939</xdr:rowOff>
    </xdr:from>
    <xdr:to>
      <xdr:col>107</xdr:col>
      <xdr:colOff>101600</xdr:colOff>
      <xdr:row>76</xdr:row>
      <xdr:rowOff>27090</xdr:rowOff>
    </xdr:to>
    <xdr:sp macro="" textlink="">
      <xdr:nvSpPr>
        <xdr:cNvPr id="882" name="楕円 881"/>
        <xdr:cNvSpPr/>
      </xdr:nvSpPr>
      <xdr:spPr>
        <a:xfrm>
          <a:off x="20383500" y="12955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18217</xdr:rowOff>
    </xdr:from>
    <xdr:ext cx="534377" cy="259045"/>
    <xdr:sp macro="" textlink="">
      <xdr:nvSpPr>
        <xdr:cNvPr id="883" name="テキスト ボックス 882"/>
        <xdr:cNvSpPr txBox="1"/>
      </xdr:nvSpPr>
      <xdr:spPr>
        <a:xfrm>
          <a:off x="20167111" y="130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112313</xdr:rowOff>
    </xdr:from>
    <xdr:to>
      <xdr:col>102</xdr:col>
      <xdr:colOff>165100</xdr:colOff>
      <xdr:row>76</xdr:row>
      <xdr:rowOff>42463</xdr:rowOff>
    </xdr:to>
    <xdr:sp macro="" textlink="">
      <xdr:nvSpPr>
        <xdr:cNvPr id="884" name="楕円 883"/>
        <xdr:cNvSpPr/>
      </xdr:nvSpPr>
      <xdr:spPr>
        <a:xfrm>
          <a:off x="19494500" y="129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33590</xdr:rowOff>
    </xdr:from>
    <xdr:ext cx="534377" cy="259045"/>
    <xdr:sp macro="" textlink="">
      <xdr:nvSpPr>
        <xdr:cNvPr id="885" name="テキスト ボックス 884"/>
        <xdr:cNvSpPr txBox="1"/>
      </xdr:nvSpPr>
      <xdr:spPr>
        <a:xfrm>
          <a:off x="19278111" y="130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102216</xdr:rowOff>
    </xdr:from>
    <xdr:to>
      <xdr:col>98</xdr:col>
      <xdr:colOff>38100</xdr:colOff>
      <xdr:row>75</xdr:row>
      <xdr:rowOff>32366</xdr:rowOff>
    </xdr:to>
    <xdr:sp macro="" textlink="">
      <xdr:nvSpPr>
        <xdr:cNvPr id="886" name="楕円 885"/>
        <xdr:cNvSpPr/>
      </xdr:nvSpPr>
      <xdr:spPr>
        <a:xfrm>
          <a:off x="18605500" y="127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23493</xdr:rowOff>
    </xdr:from>
    <xdr:ext cx="534377" cy="259045"/>
    <xdr:sp macro="" textlink="">
      <xdr:nvSpPr>
        <xdr:cNvPr id="887" name="テキスト ボックス 886"/>
        <xdr:cNvSpPr txBox="1"/>
      </xdr:nvSpPr>
      <xdr:spPr>
        <a:xfrm>
          <a:off x="18389111" y="128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増となったが、</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新型コロナウイルス感染症緊急経済対策による特別定額給付金の支給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今後は「対馬市公共施設等総合管理計画」に基づき、施設の統廃合、事務の効率化等を進め、経費の抑制に努める。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132080</xdr:rowOff>
    </xdr:from>
    <xdr:to>
      <xdr:col>24</xdr:col>
      <xdr:colOff>63500</xdr:colOff>
      <xdr:row>34</xdr:row>
      <xdr:rowOff>142748</xdr:rowOff>
    </xdr:to>
    <xdr:cxnSp macro="">
      <xdr:nvCxnSpPr>
        <xdr:cNvPr id="61" name="直線コネクタ 60"/>
        <xdr:cNvCxnSpPr/>
      </xdr:nvCxnSpPr>
      <xdr:spPr>
        <a:xfrm>
          <a:off x="3797300" y="596138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109791</xdr:rowOff>
    </xdr:from>
    <xdr:to>
      <xdr:col>19</xdr:col>
      <xdr:colOff>177800</xdr:colOff>
      <xdr:row>34</xdr:row>
      <xdr:rowOff>132080</xdr:rowOff>
    </xdr:to>
    <xdr:cxnSp macro="">
      <xdr:nvCxnSpPr>
        <xdr:cNvPr id="64" name="直線コネクタ 63"/>
        <xdr:cNvCxnSpPr/>
      </xdr:nvCxnSpPr>
      <xdr:spPr>
        <a:xfrm>
          <a:off x="2908300" y="593909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109791</xdr:rowOff>
    </xdr:from>
    <xdr:to>
      <xdr:col>15</xdr:col>
      <xdr:colOff>50800</xdr:colOff>
      <xdr:row>34</xdr:row>
      <xdr:rowOff>164274</xdr:rowOff>
    </xdr:to>
    <xdr:cxnSp macro="">
      <xdr:nvCxnSpPr>
        <xdr:cNvPr id="67" name="直線コネクタ 66"/>
        <xdr:cNvCxnSpPr/>
      </xdr:nvCxnSpPr>
      <xdr:spPr>
        <a:xfrm flipV="1">
          <a:off x="2019300" y="593909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164274</xdr:rowOff>
    </xdr:from>
    <xdr:to>
      <xdr:col>10</xdr:col>
      <xdr:colOff>114300</xdr:colOff>
      <xdr:row>35</xdr:row>
      <xdr:rowOff>4064</xdr:rowOff>
    </xdr:to>
    <xdr:cxnSp macro="">
      <xdr:nvCxnSpPr>
        <xdr:cNvPr id="70" name="直線コネクタ 69"/>
        <xdr:cNvCxnSpPr/>
      </xdr:nvCxnSpPr>
      <xdr:spPr>
        <a:xfrm flipV="1">
          <a:off x="1130300" y="599357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91948</xdr:rowOff>
    </xdr:from>
    <xdr:to>
      <xdr:col>24</xdr:col>
      <xdr:colOff>114300</xdr:colOff>
      <xdr:row>35</xdr:row>
      <xdr:rowOff>22098</xdr:rowOff>
    </xdr:to>
    <xdr:sp macro="" textlink="">
      <xdr:nvSpPr>
        <xdr:cNvPr id="80" name="楕円 79"/>
        <xdr:cNvSpPr/>
      </xdr:nvSpPr>
      <xdr:spPr>
        <a:xfrm>
          <a:off x="4584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114825</xdr:rowOff>
    </xdr:from>
    <xdr:ext cx="469744" cy="259045"/>
    <xdr:sp macro="" textlink="">
      <xdr:nvSpPr>
        <xdr:cNvPr id="81" name="議会費該当値テキスト"/>
        <xdr:cNvSpPr txBox="1"/>
      </xdr:nvSpPr>
      <xdr:spPr>
        <a:xfrm>
          <a:off x="4686300"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81280</xdr:rowOff>
    </xdr:from>
    <xdr:to>
      <xdr:col>20</xdr:col>
      <xdr:colOff>38100</xdr:colOff>
      <xdr:row>35</xdr:row>
      <xdr:rowOff>11430</xdr:rowOff>
    </xdr:to>
    <xdr:sp macro="" textlink="">
      <xdr:nvSpPr>
        <xdr:cNvPr id="82" name="楕円 81"/>
        <xdr:cNvSpPr/>
      </xdr:nvSpPr>
      <xdr:spPr>
        <a:xfrm>
          <a:off x="3746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27957</xdr:rowOff>
    </xdr:from>
    <xdr:ext cx="469744" cy="259045"/>
    <xdr:sp macro="" textlink="">
      <xdr:nvSpPr>
        <xdr:cNvPr id="83" name="テキスト ボックス 82"/>
        <xdr:cNvSpPr txBox="1"/>
      </xdr:nvSpPr>
      <xdr:spPr>
        <a:xfrm>
          <a:off x="3562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58991</xdr:rowOff>
    </xdr:from>
    <xdr:to>
      <xdr:col>15</xdr:col>
      <xdr:colOff>101600</xdr:colOff>
      <xdr:row>34</xdr:row>
      <xdr:rowOff>160591</xdr:rowOff>
    </xdr:to>
    <xdr:sp macro="" textlink="">
      <xdr:nvSpPr>
        <xdr:cNvPr id="84" name="楕円 83"/>
        <xdr:cNvSpPr/>
      </xdr:nvSpPr>
      <xdr:spPr>
        <a:xfrm>
          <a:off x="28575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5668</xdr:rowOff>
    </xdr:from>
    <xdr:ext cx="469744" cy="259045"/>
    <xdr:sp macro="" textlink="">
      <xdr:nvSpPr>
        <xdr:cNvPr id="85" name="テキスト ボックス 84"/>
        <xdr:cNvSpPr txBox="1"/>
      </xdr:nvSpPr>
      <xdr:spPr>
        <a:xfrm>
          <a:off x="2673428" y="56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113474</xdr:rowOff>
    </xdr:from>
    <xdr:to>
      <xdr:col>10</xdr:col>
      <xdr:colOff>165100</xdr:colOff>
      <xdr:row>35</xdr:row>
      <xdr:rowOff>43624</xdr:rowOff>
    </xdr:to>
    <xdr:sp macro="" textlink="">
      <xdr:nvSpPr>
        <xdr:cNvPr id="86" name="楕円 85"/>
        <xdr:cNvSpPr/>
      </xdr:nvSpPr>
      <xdr:spPr>
        <a:xfrm>
          <a:off x="1968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60151</xdr:rowOff>
    </xdr:from>
    <xdr:ext cx="469744" cy="259045"/>
    <xdr:sp macro="" textlink="">
      <xdr:nvSpPr>
        <xdr:cNvPr id="87" name="テキスト ボックス 86"/>
        <xdr:cNvSpPr txBox="1"/>
      </xdr:nvSpPr>
      <xdr:spPr>
        <a:xfrm>
          <a:off x="1784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124714</xdr:rowOff>
    </xdr:from>
    <xdr:to>
      <xdr:col>6</xdr:col>
      <xdr:colOff>38100</xdr:colOff>
      <xdr:row>35</xdr:row>
      <xdr:rowOff>54864</xdr:rowOff>
    </xdr:to>
    <xdr:sp macro="" textlink="">
      <xdr:nvSpPr>
        <xdr:cNvPr id="88" name="楕円 87"/>
        <xdr:cNvSpPr/>
      </xdr:nvSpPr>
      <xdr:spPr>
        <a:xfrm>
          <a:off x="1079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71391</xdr:rowOff>
    </xdr:from>
    <xdr:ext cx="469744" cy="259045"/>
    <xdr:sp macro="" textlink="">
      <xdr:nvSpPr>
        <xdr:cNvPr id="89" name="テキスト ボックス 88"/>
        <xdr:cNvSpPr txBox="1"/>
      </xdr:nvSpPr>
      <xdr:spPr>
        <a:xfrm>
          <a:off x="895428"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61101</xdr:rowOff>
    </xdr:from>
    <xdr:to>
      <xdr:col>24</xdr:col>
      <xdr:colOff>63500</xdr:colOff>
      <xdr:row>58</xdr:row>
      <xdr:rowOff>60235</xdr:rowOff>
    </xdr:to>
    <xdr:cxnSp macro="">
      <xdr:nvCxnSpPr>
        <xdr:cNvPr id="120" name="直線コネクタ 119"/>
        <xdr:cNvCxnSpPr/>
      </xdr:nvCxnSpPr>
      <xdr:spPr>
        <a:xfrm flipV="1">
          <a:off x="3797300" y="9833751"/>
          <a:ext cx="838200" cy="17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59218</xdr:rowOff>
    </xdr:from>
    <xdr:to>
      <xdr:col>19</xdr:col>
      <xdr:colOff>177800</xdr:colOff>
      <xdr:row>58</xdr:row>
      <xdr:rowOff>60235</xdr:rowOff>
    </xdr:to>
    <xdr:cxnSp macro="">
      <xdr:nvCxnSpPr>
        <xdr:cNvPr id="123" name="直線コネクタ 122"/>
        <xdr:cNvCxnSpPr/>
      </xdr:nvCxnSpPr>
      <xdr:spPr>
        <a:xfrm>
          <a:off x="2908300" y="10003318"/>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18501</xdr:rowOff>
    </xdr:from>
    <xdr:to>
      <xdr:col>15</xdr:col>
      <xdr:colOff>50800</xdr:colOff>
      <xdr:row>58</xdr:row>
      <xdr:rowOff>59218</xdr:rowOff>
    </xdr:to>
    <xdr:cxnSp macro="">
      <xdr:nvCxnSpPr>
        <xdr:cNvPr id="126" name="直線コネクタ 125"/>
        <xdr:cNvCxnSpPr/>
      </xdr:nvCxnSpPr>
      <xdr:spPr>
        <a:xfrm>
          <a:off x="2019300" y="9962601"/>
          <a:ext cx="8890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18501</xdr:rowOff>
    </xdr:from>
    <xdr:to>
      <xdr:col>10</xdr:col>
      <xdr:colOff>114300</xdr:colOff>
      <xdr:row>58</xdr:row>
      <xdr:rowOff>101855</xdr:rowOff>
    </xdr:to>
    <xdr:cxnSp macro="">
      <xdr:nvCxnSpPr>
        <xdr:cNvPr id="129" name="直線コネクタ 128"/>
        <xdr:cNvCxnSpPr/>
      </xdr:nvCxnSpPr>
      <xdr:spPr>
        <a:xfrm flipV="1">
          <a:off x="1130300" y="9962601"/>
          <a:ext cx="889000" cy="8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10301</xdr:rowOff>
    </xdr:from>
    <xdr:to>
      <xdr:col>24</xdr:col>
      <xdr:colOff>114300</xdr:colOff>
      <xdr:row>57</xdr:row>
      <xdr:rowOff>111901</xdr:rowOff>
    </xdr:to>
    <xdr:sp macro="" textlink="">
      <xdr:nvSpPr>
        <xdr:cNvPr id="139" name="楕円 138"/>
        <xdr:cNvSpPr/>
      </xdr:nvSpPr>
      <xdr:spPr>
        <a:xfrm>
          <a:off x="4584700" y="97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33178</xdr:rowOff>
    </xdr:from>
    <xdr:ext cx="599010" cy="259045"/>
    <xdr:sp macro="" textlink="">
      <xdr:nvSpPr>
        <xdr:cNvPr id="140" name="総務費該当値テキスト"/>
        <xdr:cNvSpPr txBox="1"/>
      </xdr:nvSpPr>
      <xdr:spPr>
        <a:xfrm>
          <a:off x="4686300" y="963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9435</xdr:rowOff>
    </xdr:from>
    <xdr:to>
      <xdr:col>20</xdr:col>
      <xdr:colOff>38100</xdr:colOff>
      <xdr:row>58</xdr:row>
      <xdr:rowOff>111035</xdr:rowOff>
    </xdr:to>
    <xdr:sp macro="" textlink="">
      <xdr:nvSpPr>
        <xdr:cNvPr id="141" name="楕円 140"/>
        <xdr:cNvSpPr/>
      </xdr:nvSpPr>
      <xdr:spPr>
        <a:xfrm>
          <a:off x="3746500" y="99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127562</xdr:rowOff>
    </xdr:from>
    <xdr:ext cx="599010" cy="259045"/>
    <xdr:sp macro="" textlink="">
      <xdr:nvSpPr>
        <xdr:cNvPr id="142" name="テキスト ボックス 141"/>
        <xdr:cNvSpPr txBox="1"/>
      </xdr:nvSpPr>
      <xdr:spPr>
        <a:xfrm>
          <a:off x="3497795" y="972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8418</xdr:rowOff>
    </xdr:from>
    <xdr:to>
      <xdr:col>15</xdr:col>
      <xdr:colOff>101600</xdr:colOff>
      <xdr:row>58</xdr:row>
      <xdr:rowOff>110018</xdr:rowOff>
    </xdr:to>
    <xdr:sp macro="" textlink="">
      <xdr:nvSpPr>
        <xdr:cNvPr id="143" name="楕円 142"/>
        <xdr:cNvSpPr/>
      </xdr:nvSpPr>
      <xdr:spPr>
        <a:xfrm>
          <a:off x="2857500" y="99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126545</xdr:rowOff>
    </xdr:from>
    <xdr:ext cx="599010" cy="259045"/>
    <xdr:sp macro="" textlink="">
      <xdr:nvSpPr>
        <xdr:cNvPr id="144" name="テキスト ボックス 143"/>
        <xdr:cNvSpPr txBox="1"/>
      </xdr:nvSpPr>
      <xdr:spPr>
        <a:xfrm>
          <a:off x="2608795" y="972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139151</xdr:rowOff>
    </xdr:from>
    <xdr:to>
      <xdr:col>10</xdr:col>
      <xdr:colOff>165100</xdr:colOff>
      <xdr:row>58</xdr:row>
      <xdr:rowOff>69301</xdr:rowOff>
    </xdr:to>
    <xdr:sp macro="" textlink="">
      <xdr:nvSpPr>
        <xdr:cNvPr id="145" name="楕円 144"/>
        <xdr:cNvSpPr/>
      </xdr:nvSpPr>
      <xdr:spPr>
        <a:xfrm>
          <a:off x="1968500" y="99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85828</xdr:rowOff>
    </xdr:from>
    <xdr:ext cx="599010" cy="259045"/>
    <xdr:sp macro="" textlink="">
      <xdr:nvSpPr>
        <xdr:cNvPr id="146" name="テキスト ボックス 145"/>
        <xdr:cNvSpPr txBox="1"/>
      </xdr:nvSpPr>
      <xdr:spPr>
        <a:xfrm>
          <a:off x="1719795" y="96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51055</xdr:rowOff>
    </xdr:from>
    <xdr:to>
      <xdr:col>6</xdr:col>
      <xdr:colOff>38100</xdr:colOff>
      <xdr:row>58</xdr:row>
      <xdr:rowOff>152655</xdr:rowOff>
    </xdr:to>
    <xdr:sp macro="" textlink="">
      <xdr:nvSpPr>
        <xdr:cNvPr id="147" name="楕円 146"/>
        <xdr:cNvSpPr/>
      </xdr:nvSpPr>
      <xdr:spPr>
        <a:xfrm>
          <a:off x="1079500" y="9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169182</xdr:rowOff>
    </xdr:from>
    <xdr:ext cx="599010" cy="259045"/>
    <xdr:sp macro="" textlink="">
      <xdr:nvSpPr>
        <xdr:cNvPr id="148" name="テキスト ボックス 147"/>
        <xdr:cNvSpPr txBox="1"/>
      </xdr:nvSpPr>
      <xdr:spPr>
        <a:xfrm>
          <a:off x="830795" y="97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68477</xdr:rowOff>
    </xdr:from>
    <xdr:to>
      <xdr:col>24</xdr:col>
      <xdr:colOff>63500</xdr:colOff>
      <xdr:row>75</xdr:row>
      <xdr:rowOff>109620</xdr:rowOff>
    </xdr:to>
    <xdr:cxnSp macro="">
      <xdr:nvCxnSpPr>
        <xdr:cNvPr id="176" name="直線コネクタ 175"/>
        <xdr:cNvCxnSpPr/>
      </xdr:nvCxnSpPr>
      <xdr:spPr>
        <a:xfrm flipV="1">
          <a:off x="3797300" y="12927227"/>
          <a:ext cx="838200" cy="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109620</xdr:rowOff>
    </xdr:from>
    <xdr:to>
      <xdr:col>19</xdr:col>
      <xdr:colOff>177800</xdr:colOff>
      <xdr:row>75</xdr:row>
      <xdr:rowOff>142068</xdr:rowOff>
    </xdr:to>
    <xdr:cxnSp macro="">
      <xdr:nvCxnSpPr>
        <xdr:cNvPr id="179" name="直線コネクタ 178"/>
        <xdr:cNvCxnSpPr/>
      </xdr:nvCxnSpPr>
      <xdr:spPr>
        <a:xfrm flipV="1">
          <a:off x="2908300" y="12968370"/>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129066</xdr:rowOff>
    </xdr:from>
    <xdr:to>
      <xdr:col>15</xdr:col>
      <xdr:colOff>50800</xdr:colOff>
      <xdr:row>75</xdr:row>
      <xdr:rowOff>142068</xdr:rowOff>
    </xdr:to>
    <xdr:cxnSp macro="">
      <xdr:nvCxnSpPr>
        <xdr:cNvPr id="182" name="直線コネクタ 181"/>
        <xdr:cNvCxnSpPr/>
      </xdr:nvCxnSpPr>
      <xdr:spPr>
        <a:xfrm>
          <a:off x="2019300" y="12987816"/>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129066</xdr:rowOff>
    </xdr:from>
    <xdr:to>
      <xdr:col>10</xdr:col>
      <xdr:colOff>114300</xdr:colOff>
      <xdr:row>75</xdr:row>
      <xdr:rowOff>145090</xdr:rowOff>
    </xdr:to>
    <xdr:cxnSp macro="">
      <xdr:nvCxnSpPr>
        <xdr:cNvPr id="185" name="直線コネクタ 184"/>
        <xdr:cNvCxnSpPr/>
      </xdr:nvCxnSpPr>
      <xdr:spPr>
        <a:xfrm flipV="1">
          <a:off x="1130300" y="12987816"/>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17677</xdr:rowOff>
    </xdr:from>
    <xdr:to>
      <xdr:col>24</xdr:col>
      <xdr:colOff>114300</xdr:colOff>
      <xdr:row>75</xdr:row>
      <xdr:rowOff>119277</xdr:rowOff>
    </xdr:to>
    <xdr:sp macro="" textlink="">
      <xdr:nvSpPr>
        <xdr:cNvPr id="195" name="楕円 194"/>
        <xdr:cNvSpPr/>
      </xdr:nvSpPr>
      <xdr:spPr>
        <a:xfrm>
          <a:off x="45847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40554</xdr:rowOff>
    </xdr:from>
    <xdr:ext cx="599010" cy="259045"/>
    <xdr:sp macro="" textlink="">
      <xdr:nvSpPr>
        <xdr:cNvPr id="196" name="民生費該当値テキスト"/>
        <xdr:cNvSpPr txBox="1"/>
      </xdr:nvSpPr>
      <xdr:spPr>
        <a:xfrm>
          <a:off x="4686300" y="1272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58820</xdr:rowOff>
    </xdr:from>
    <xdr:to>
      <xdr:col>20</xdr:col>
      <xdr:colOff>38100</xdr:colOff>
      <xdr:row>75</xdr:row>
      <xdr:rowOff>160421</xdr:rowOff>
    </xdr:to>
    <xdr:sp macro="" textlink="">
      <xdr:nvSpPr>
        <xdr:cNvPr id="197" name="楕円 196"/>
        <xdr:cNvSpPr/>
      </xdr:nvSpPr>
      <xdr:spPr>
        <a:xfrm>
          <a:off x="3746500" y="1291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5497</xdr:rowOff>
    </xdr:from>
    <xdr:ext cx="599010" cy="259045"/>
    <xdr:sp macro="" textlink="">
      <xdr:nvSpPr>
        <xdr:cNvPr id="198" name="テキスト ボックス 197"/>
        <xdr:cNvSpPr txBox="1"/>
      </xdr:nvSpPr>
      <xdr:spPr>
        <a:xfrm>
          <a:off x="3497795" y="126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91268</xdr:rowOff>
    </xdr:from>
    <xdr:to>
      <xdr:col>15</xdr:col>
      <xdr:colOff>101600</xdr:colOff>
      <xdr:row>76</xdr:row>
      <xdr:rowOff>21419</xdr:rowOff>
    </xdr:to>
    <xdr:sp macro="" textlink="">
      <xdr:nvSpPr>
        <xdr:cNvPr id="199" name="楕円 198"/>
        <xdr:cNvSpPr/>
      </xdr:nvSpPr>
      <xdr:spPr>
        <a:xfrm>
          <a:off x="2857500" y="12950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37945</xdr:rowOff>
    </xdr:from>
    <xdr:ext cx="599010" cy="259045"/>
    <xdr:sp macro="" textlink="">
      <xdr:nvSpPr>
        <xdr:cNvPr id="200" name="テキスト ボックス 199"/>
        <xdr:cNvSpPr txBox="1"/>
      </xdr:nvSpPr>
      <xdr:spPr>
        <a:xfrm>
          <a:off x="2608795" y="127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78266</xdr:rowOff>
    </xdr:from>
    <xdr:to>
      <xdr:col>10</xdr:col>
      <xdr:colOff>165100</xdr:colOff>
      <xdr:row>76</xdr:row>
      <xdr:rowOff>8415</xdr:rowOff>
    </xdr:to>
    <xdr:sp macro="" textlink="">
      <xdr:nvSpPr>
        <xdr:cNvPr id="201" name="楕円 200"/>
        <xdr:cNvSpPr/>
      </xdr:nvSpPr>
      <xdr:spPr>
        <a:xfrm>
          <a:off x="1968500" y="12937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24943</xdr:rowOff>
    </xdr:from>
    <xdr:ext cx="599010" cy="259045"/>
    <xdr:sp macro="" textlink="">
      <xdr:nvSpPr>
        <xdr:cNvPr id="202" name="テキスト ボックス 201"/>
        <xdr:cNvSpPr txBox="1"/>
      </xdr:nvSpPr>
      <xdr:spPr>
        <a:xfrm>
          <a:off x="1719795" y="127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94290</xdr:rowOff>
    </xdr:from>
    <xdr:to>
      <xdr:col>6</xdr:col>
      <xdr:colOff>38100</xdr:colOff>
      <xdr:row>76</xdr:row>
      <xdr:rowOff>24440</xdr:rowOff>
    </xdr:to>
    <xdr:sp macro="" textlink="">
      <xdr:nvSpPr>
        <xdr:cNvPr id="203" name="楕円 202"/>
        <xdr:cNvSpPr/>
      </xdr:nvSpPr>
      <xdr:spPr>
        <a:xfrm>
          <a:off x="1079500" y="129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40967</xdr:rowOff>
    </xdr:from>
    <xdr:ext cx="599010" cy="259045"/>
    <xdr:sp macro="" textlink="">
      <xdr:nvSpPr>
        <xdr:cNvPr id="204" name="テキスト ボックス 203"/>
        <xdr:cNvSpPr txBox="1"/>
      </xdr:nvSpPr>
      <xdr:spPr>
        <a:xfrm>
          <a:off x="830795" y="1272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154200</xdr:rowOff>
    </xdr:from>
    <xdr:to>
      <xdr:col>24</xdr:col>
      <xdr:colOff>63500</xdr:colOff>
      <xdr:row>90</xdr:row>
      <xdr:rowOff>64339</xdr:rowOff>
    </xdr:to>
    <xdr:cxnSp macro="">
      <xdr:nvCxnSpPr>
        <xdr:cNvPr id="235" name="直線コネクタ 234"/>
        <xdr:cNvCxnSpPr/>
      </xdr:nvCxnSpPr>
      <xdr:spPr>
        <a:xfrm>
          <a:off x="3797300" y="15413250"/>
          <a:ext cx="838200" cy="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154200</xdr:rowOff>
    </xdr:from>
    <xdr:to>
      <xdr:col>19</xdr:col>
      <xdr:colOff>177800</xdr:colOff>
      <xdr:row>90</xdr:row>
      <xdr:rowOff>68028</xdr:rowOff>
    </xdr:to>
    <xdr:cxnSp macro="">
      <xdr:nvCxnSpPr>
        <xdr:cNvPr id="238" name="直線コネクタ 237"/>
        <xdr:cNvCxnSpPr/>
      </xdr:nvCxnSpPr>
      <xdr:spPr>
        <a:xfrm flipV="1">
          <a:off x="2908300" y="15413250"/>
          <a:ext cx="889000" cy="8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68028</xdr:rowOff>
    </xdr:from>
    <xdr:to>
      <xdr:col>15</xdr:col>
      <xdr:colOff>50800</xdr:colOff>
      <xdr:row>90</xdr:row>
      <xdr:rowOff>141464</xdr:rowOff>
    </xdr:to>
    <xdr:cxnSp macro="">
      <xdr:nvCxnSpPr>
        <xdr:cNvPr id="241" name="直線コネクタ 240"/>
        <xdr:cNvCxnSpPr/>
      </xdr:nvCxnSpPr>
      <xdr:spPr>
        <a:xfrm flipV="1">
          <a:off x="2019300" y="15498528"/>
          <a:ext cx="889000" cy="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141464</xdr:rowOff>
    </xdr:from>
    <xdr:to>
      <xdr:col>10</xdr:col>
      <xdr:colOff>114300</xdr:colOff>
      <xdr:row>91</xdr:row>
      <xdr:rowOff>120977</xdr:rowOff>
    </xdr:to>
    <xdr:cxnSp macro="">
      <xdr:nvCxnSpPr>
        <xdr:cNvPr id="244" name="直線コネクタ 243"/>
        <xdr:cNvCxnSpPr/>
      </xdr:nvCxnSpPr>
      <xdr:spPr>
        <a:xfrm flipV="1">
          <a:off x="1130300" y="15571964"/>
          <a:ext cx="889000" cy="1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13539</xdr:rowOff>
    </xdr:from>
    <xdr:to>
      <xdr:col>24</xdr:col>
      <xdr:colOff>114300</xdr:colOff>
      <xdr:row>90</xdr:row>
      <xdr:rowOff>115139</xdr:rowOff>
    </xdr:to>
    <xdr:sp macro="" textlink="">
      <xdr:nvSpPr>
        <xdr:cNvPr id="254" name="楕円 253"/>
        <xdr:cNvSpPr/>
      </xdr:nvSpPr>
      <xdr:spPr>
        <a:xfrm>
          <a:off x="4584700" y="154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112750</xdr:rowOff>
    </xdr:from>
    <xdr:ext cx="599010" cy="259045"/>
    <xdr:sp macro="" textlink="">
      <xdr:nvSpPr>
        <xdr:cNvPr id="255" name="衛生費該当値テキスト"/>
        <xdr:cNvSpPr txBox="1"/>
      </xdr:nvSpPr>
      <xdr:spPr>
        <a:xfrm>
          <a:off x="4686300" y="153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103400</xdr:rowOff>
    </xdr:from>
    <xdr:to>
      <xdr:col>20</xdr:col>
      <xdr:colOff>38100</xdr:colOff>
      <xdr:row>90</xdr:row>
      <xdr:rowOff>33550</xdr:rowOff>
    </xdr:to>
    <xdr:sp macro="" textlink="">
      <xdr:nvSpPr>
        <xdr:cNvPr id="256" name="楕円 255"/>
        <xdr:cNvSpPr/>
      </xdr:nvSpPr>
      <xdr:spPr>
        <a:xfrm>
          <a:off x="3746500" y="1536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50077</xdr:rowOff>
    </xdr:from>
    <xdr:ext cx="599010" cy="259045"/>
    <xdr:sp macro="" textlink="">
      <xdr:nvSpPr>
        <xdr:cNvPr id="257" name="テキスト ボックス 256"/>
        <xdr:cNvSpPr txBox="1"/>
      </xdr:nvSpPr>
      <xdr:spPr>
        <a:xfrm>
          <a:off x="3497795" y="151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17228</xdr:rowOff>
    </xdr:from>
    <xdr:to>
      <xdr:col>15</xdr:col>
      <xdr:colOff>101600</xdr:colOff>
      <xdr:row>90</xdr:row>
      <xdr:rowOff>118828</xdr:rowOff>
    </xdr:to>
    <xdr:sp macro="" textlink="">
      <xdr:nvSpPr>
        <xdr:cNvPr id="258" name="楕円 257"/>
        <xdr:cNvSpPr/>
      </xdr:nvSpPr>
      <xdr:spPr>
        <a:xfrm>
          <a:off x="2857500" y="154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135355</xdr:rowOff>
    </xdr:from>
    <xdr:ext cx="599010" cy="259045"/>
    <xdr:sp macro="" textlink="">
      <xdr:nvSpPr>
        <xdr:cNvPr id="259" name="テキスト ボックス 258"/>
        <xdr:cNvSpPr txBox="1"/>
      </xdr:nvSpPr>
      <xdr:spPr>
        <a:xfrm>
          <a:off x="2608795" y="152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90664</xdr:rowOff>
    </xdr:from>
    <xdr:to>
      <xdr:col>10</xdr:col>
      <xdr:colOff>165100</xdr:colOff>
      <xdr:row>91</xdr:row>
      <xdr:rowOff>20814</xdr:rowOff>
    </xdr:to>
    <xdr:sp macro="" textlink="">
      <xdr:nvSpPr>
        <xdr:cNvPr id="260" name="楕円 259"/>
        <xdr:cNvSpPr/>
      </xdr:nvSpPr>
      <xdr:spPr>
        <a:xfrm>
          <a:off x="1968500" y="15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37341</xdr:rowOff>
    </xdr:from>
    <xdr:ext cx="599010" cy="259045"/>
    <xdr:sp macro="" textlink="">
      <xdr:nvSpPr>
        <xdr:cNvPr id="261" name="テキスト ボックス 260"/>
        <xdr:cNvSpPr txBox="1"/>
      </xdr:nvSpPr>
      <xdr:spPr>
        <a:xfrm>
          <a:off x="1719795" y="1529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70177</xdr:rowOff>
    </xdr:from>
    <xdr:to>
      <xdr:col>6</xdr:col>
      <xdr:colOff>38100</xdr:colOff>
      <xdr:row>92</xdr:row>
      <xdr:rowOff>327</xdr:rowOff>
    </xdr:to>
    <xdr:sp macro="" textlink="">
      <xdr:nvSpPr>
        <xdr:cNvPr id="262" name="楕円 261"/>
        <xdr:cNvSpPr/>
      </xdr:nvSpPr>
      <xdr:spPr>
        <a:xfrm>
          <a:off x="1079500" y="156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16854</xdr:rowOff>
    </xdr:from>
    <xdr:ext cx="599010" cy="259045"/>
    <xdr:sp macro="" textlink="">
      <xdr:nvSpPr>
        <xdr:cNvPr id="263" name="テキスト ボックス 262"/>
        <xdr:cNvSpPr txBox="1"/>
      </xdr:nvSpPr>
      <xdr:spPr>
        <a:xfrm>
          <a:off x="830795" y="1544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79166</xdr:rowOff>
    </xdr:from>
    <xdr:to>
      <xdr:col>55</xdr:col>
      <xdr:colOff>0</xdr:colOff>
      <xdr:row>55</xdr:row>
      <xdr:rowOff>101281</xdr:rowOff>
    </xdr:to>
    <xdr:cxnSp macro="">
      <xdr:nvCxnSpPr>
        <xdr:cNvPr id="349" name="直線コネクタ 348"/>
        <xdr:cNvCxnSpPr/>
      </xdr:nvCxnSpPr>
      <xdr:spPr>
        <a:xfrm flipV="1">
          <a:off x="9639300" y="9508916"/>
          <a:ext cx="8382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93290</xdr:rowOff>
    </xdr:from>
    <xdr:to>
      <xdr:col>50</xdr:col>
      <xdr:colOff>114300</xdr:colOff>
      <xdr:row>55</xdr:row>
      <xdr:rowOff>101281</xdr:rowOff>
    </xdr:to>
    <xdr:cxnSp macro="">
      <xdr:nvCxnSpPr>
        <xdr:cNvPr id="352" name="直線コネクタ 351"/>
        <xdr:cNvCxnSpPr/>
      </xdr:nvCxnSpPr>
      <xdr:spPr>
        <a:xfrm>
          <a:off x="8750300" y="9523040"/>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93290</xdr:rowOff>
    </xdr:from>
    <xdr:to>
      <xdr:col>45</xdr:col>
      <xdr:colOff>177800</xdr:colOff>
      <xdr:row>55</xdr:row>
      <xdr:rowOff>121169</xdr:rowOff>
    </xdr:to>
    <xdr:cxnSp macro="">
      <xdr:nvCxnSpPr>
        <xdr:cNvPr id="355" name="直線コネクタ 354"/>
        <xdr:cNvCxnSpPr/>
      </xdr:nvCxnSpPr>
      <xdr:spPr>
        <a:xfrm flipV="1">
          <a:off x="7861300" y="9523040"/>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113324</xdr:rowOff>
    </xdr:from>
    <xdr:to>
      <xdr:col>41</xdr:col>
      <xdr:colOff>50800</xdr:colOff>
      <xdr:row>55</xdr:row>
      <xdr:rowOff>121169</xdr:rowOff>
    </xdr:to>
    <xdr:cxnSp macro="">
      <xdr:nvCxnSpPr>
        <xdr:cNvPr id="358" name="直線コネクタ 357"/>
        <xdr:cNvCxnSpPr/>
      </xdr:nvCxnSpPr>
      <xdr:spPr>
        <a:xfrm>
          <a:off x="6972300" y="9543074"/>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28366</xdr:rowOff>
    </xdr:from>
    <xdr:to>
      <xdr:col>55</xdr:col>
      <xdr:colOff>50800</xdr:colOff>
      <xdr:row>55</xdr:row>
      <xdr:rowOff>129966</xdr:rowOff>
    </xdr:to>
    <xdr:sp macro="" textlink="">
      <xdr:nvSpPr>
        <xdr:cNvPr id="368" name="楕円 367"/>
        <xdr:cNvSpPr/>
      </xdr:nvSpPr>
      <xdr:spPr>
        <a:xfrm>
          <a:off x="10426700" y="94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51243</xdr:rowOff>
    </xdr:from>
    <xdr:ext cx="599010" cy="259045"/>
    <xdr:sp macro="" textlink="">
      <xdr:nvSpPr>
        <xdr:cNvPr id="369" name="農林水産業費該当値テキスト"/>
        <xdr:cNvSpPr txBox="1"/>
      </xdr:nvSpPr>
      <xdr:spPr>
        <a:xfrm>
          <a:off x="10528300" y="93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50481</xdr:rowOff>
    </xdr:from>
    <xdr:to>
      <xdr:col>50</xdr:col>
      <xdr:colOff>165100</xdr:colOff>
      <xdr:row>55</xdr:row>
      <xdr:rowOff>152081</xdr:rowOff>
    </xdr:to>
    <xdr:sp macro="" textlink="">
      <xdr:nvSpPr>
        <xdr:cNvPr id="370" name="楕円 369"/>
        <xdr:cNvSpPr/>
      </xdr:nvSpPr>
      <xdr:spPr>
        <a:xfrm>
          <a:off x="9588500" y="9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168608</xdr:rowOff>
    </xdr:from>
    <xdr:ext cx="599010" cy="259045"/>
    <xdr:sp macro="" textlink="">
      <xdr:nvSpPr>
        <xdr:cNvPr id="371" name="テキスト ボックス 370"/>
        <xdr:cNvSpPr txBox="1"/>
      </xdr:nvSpPr>
      <xdr:spPr>
        <a:xfrm>
          <a:off x="9339795" y="92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42490</xdr:rowOff>
    </xdr:from>
    <xdr:to>
      <xdr:col>46</xdr:col>
      <xdr:colOff>38100</xdr:colOff>
      <xdr:row>55</xdr:row>
      <xdr:rowOff>144090</xdr:rowOff>
    </xdr:to>
    <xdr:sp macro="" textlink="">
      <xdr:nvSpPr>
        <xdr:cNvPr id="372" name="楕円 371"/>
        <xdr:cNvSpPr/>
      </xdr:nvSpPr>
      <xdr:spPr>
        <a:xfrm>
          <a:off x="8699500" y="94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160617</xdr:rowOff>
    </xdr:from>
    <xdr:ext cx="599010" cy="259045"/>
    <xdr:sp macro="" textlink="">
      <xdr:nvSpPr>
        <xdr:cNvPr id="373" name="テキスト ボックス 372"/>
        <xdr:cNvSpPr txBox="1"/>
      </xdr:nvSpPr>
      <xdr:spPr>
        <a:xfrm>
          <a:off x="8450795" y="924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70369</xdr:rowOff>
    </xdr:from>
    <xdr:to>
      <xdr:col>41</xdr:col>
      <xdr:colOff>101600</xdr:colOff>
      <xdr:row>56</xdr:row>
      <xdr:rowOff>519</xdr:rowOff>
    </xdr:to>
    <xdr:sp macro="" textlink="">
      <xdr:nvSpPr>
        <xdr:cNvPr id="374" name="楕円 373"/>
        <xdr:cNvSpPr/>
      </xdr:nvSpPr>
      <xdr:spPr>
        <a:xfrm>
          <a:off x="7810500" y="95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17046</xdr:rowOff>
    </xdr:from>
    <xdr:ext cx="599010" cy="259045"/>
    <xdr:sp macro="" textlink="">
      <xdr:nvSpPr>
        <xdr:cNvPr id="375" name="テキスト ボックス 374"/>
        <xdr:cNvSpPr txBox="1"/>
      </xdr:nvSpPr>
      <xdr:spPr>
        <a:xfrm>
          <a:off x="7561795" y="927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62524</xdr:rowOff>
    </xdr:from>
    <xdr:to>
      <xdr:col>36</xdr:col>
      <xdr:colOff>165100</xdr:colOff>
      <xdr:row>55</xdr:row>
      <xdr:rowOff>164124</xdr:rowOff>
    </xdr:to>
    <xdr:sp macro="" textlink="">
      <xdr:nvSpPr>
        <xdr:cNvPr id="376" name="楕円 375"/>
        <xdr:cNvSpPr/>
      </xdr:nvSpPr>
      <xdr:spPr>
        <a:xfrm>
          <a:off x="6921500" y="94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9201</xdr:rowOff>
    </xdr:from>
    <xdr:ext cx="599010" cy="259045"/>
    <xdr:sp macro="" textlink="">
      <xdr:nvSpPr>
        <xdr:cNvPr id="377" name="テキスト ボックス 376"/>
        <xdr:cNvSpPr txBox="1"/>
      </xdr:nvSpPr>
      <xdr:spPr>
        <a:xfrm>
          <a:off x="6672795" y="926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60672</xdr:rowOff>
    </xdr:from>
    <xdr:to>
      <xdr:col>55</xdr:col>
      <xdr:colOff>0</xdr:colOff>
      <xdr:row>77</xdr:row>
      <xdr:rowOff>28938</xdr:rowOff>
    </xdr:to>
    <xdr:cxnSp macro="">
      <xdr:nvCxnSpPr>
        <xdr:cNvPr id="402" name="直線コネクタ 401"/>
        <xdr:cNvCxnSpPr/>
      </xdr:nvCxnSpPr>
      <xdr:spPr>
        <a:xfrm flipV="1">
          <a:off x="9639300" y="13090872"/>
          <a:ext cx="838200" cy="1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28938</xdr:rowOff>
    </xdr:from>
    <xdr:to>
      <xdr:col>50</xdr:col>
      <xdr:colOff>114300</xdr:colOff>
      <xdr:row>77</xdr:row>
      <xdr:rowOff>60708</xdr:rowOff>
    </xdr:to>
    <xdr:cxnSp macro="">
      <xdr:nvCxnSpPr>
        <xdr:cNvPr id="405" name="直線コネクタ 404"/>
        <xdr:cNvCxnSpPr/>
      </xdr:nvCxnSpPr>
      <xdr:spPr>
        <a:xfrm flipV="1">
          <a:off x="8750300" y="13230588"/>
          <a:ext cx="8890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60708</xdr:rowOff>
    </xdr:from>
    <xdr:to>
      <xdr:col>45</xdr:col>
      <xdr:colOff>177800</xdr:colOff>
      <xdr:row>77</xdr:row>
      <xdr:rowOff>69103</xdr:rowOff>
    </xdr:to>
    <xdr:cxnSp macro="">
      <xdr:nvCxnSpPr>
        <xdr:cNvPr id="408" name="直線コネクタ 407"/>
        <xdr:cNvCxnSpPr/>
      </xdr:nvCxnSpPr>
      <xdr:spPr>
        <a:xfrm flipV="1">
          <a:off x="7861300" y="13262358"/>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154343</xdr:rowOff>
    </xdr:from>
    <xdr:to>
      <xdr:col>41</xdr:col>
      <xdr:colOff>50800</xdr:colOff>
      <xdr:row>77</xdr:row>
      <xdr:rowOff>69103</xdr:rowOff>
    </xdr:to>
    <xdr:cxnSp macro="">
      <xdr:nvCxnSpPr>
        <xdr:cNvPr id="411" name="直線コネクタ 410"/>
        <xdr:cNvCxnSpPr/>
      </xdr:nvCxnSpPr>
      <xdr:spPr>
        <a:xfrm>
          <a:off x="6972300" y="13184543"/>
          <a:ext cx="889000" cy="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9872</xdr:rowOff>
    </xdr:from>
    <xdr:to>
      <xdr:col>55</xdr:col>
      <xdr:colOff>50800</xdr:colOff>
      <xdr:row>76</xdr:row>
      <xdr:rowOff>111472</xdr:rowOff>
    </xdr:to>
    <xdr:sp macro="" textlink="">
      <xdr:nvSpPr>
        <xdr:cNvPr id="421" name="楕円 420"/>
        <xdr:cNvSpPr/>
      </xdr:nvSpPr>
      <xdr:spPr>
        <a:xfrm>
          <a:off x="10426700" y="130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32750</xdr:rowOff>
    </xdr:from>
    <xdr:ext cx="534377" cy="259045"/>
    <xdr:sp macro="" textlink="">
      <xdr:nvSpPr>
        <xdr:cNvPr id="422" name="商工費該当値テキスト"/>
        <xdr:cNvSpPr txBox="1"/>
      </xdr:nvSpPr>
      <xdr:spPr>
        <a:xfrm>
          <a:off x="10528300" y="128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149588</xdr:rowOff>
    </xdr:from>
    <xdr:to>
      <xdr:col>50</xdr:col>
      <xdr:colOff>165100</xdr:colOff>
      <xdr:row>77</xdr:row>
      <xdr:rowOff>79738</xdr:rowOff>
    </xdr:to>
    <xdr:sp macro="" textlink="">
      <xdr:nvSpPr>
        <xdr:cNvPr id="423" name="楕円 422"/>
        <xdr:cNvSpPr/>
      </xdr:nvSpPr>
      <xdr:spPr>
        <a:xfrm>
          <a:off x="9588500" y="131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96265</xdr:rowOff>
    </xdr:from>
    <xdr:ext cx="534377" cy="259045"/>
    <xdr:sp macro="" textlink="">
      <xdr:nvSpPr>
        <xdr:cNvPr id="424" name="テキスト ボックス 423"/>
        <xdr:cNvSpPr txBox="1"/>
      </xdr:nvSpPr>
      <xdr:spPr>
        <a:xfrm>
          <a:off x="9372111" y="12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9908</xdr:rowOff>
    </xdr:from>
    <xdr:to>
      <xdr:col>46</xdr:col>
      <xdr:colOff>38100</xdr:colOff>
      <xdr:row>77</xdr:row>
      <xdr:rowOff>111508</xdr:rowOff>
    </xdr:to>
    <xdr:sp macro="" textlink="">
      <xdr:nvSpPr>
        <xdr:cNvPr id="425" name="楕円 424"/>
        <xdr:cNvSpPr/>
      </xdr:nvSpPr>
      <xdr:spPr>
        <a:xfrm>
          <a:off x="8699500" y="132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128035</xdr:rowOff>
    </xdr:from>
    <xdr:ext cx="534377" cy="259045"/>
    <xdr:sp macro="" textlink="">
      <xdr:nvSpPr>
        <xdr:cNvPr id="426" name="テキスト ボックス 425"/>
        <xdr:cNvSpPr txBox="1"/>
      </xdr:nvSpPr>
      <xdr:spPr>
        <a:xfrm>
          <a:off x="8483111" y="129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18303</xdr:rowOff>
    </xdr:from>
    <xdr:to>
      <xdr:col>41</xdr:col>
      <xdr:colOff>101600</xdr:colOff>
      <xdr:row>77</xdr:row>
      <xdr:rowOff>119903</xdr:rowOff>
    </xdr:to>
    <xdr:sp macro="" textlink="">
      <xdr:nvSpPr>
        <xdr:cNvPr id="427" name="楕円 426"/>
        <xdr:cNvSpPr/>
      </xdr:nvSpPr>
      <xdr:spPr>
        <a:xfrm>
          <a:off x="7810500" y="132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136430</xdr:rowOff>
    </xdr:from>
    <xdr:ext cx="534377" cy="259045"/>
    <xdr:sp macro="" textlink="">
      <xdr:nvSpPr>
        <xdr:cNvPr id="428" name="テキスト ボックス 427"/>
        <xdr:cNvSpPr txBox="1"/>
      </xdr:nvSpPr>
      <xdr:spPr>
        <a:xfrm>
          <a:off x="7594111" y="129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103543</xdr:rowOff>
    </xdr:from>
    <xdr:to>
      <xdr:col>36</xdr:col>
      <xdr:colOff>165100</xdr:colOff>
      <xdr:row>77</xdr:row>
      <xdr:rowOff>33693</xdr:rowOff>
    </xdr:to>
    <xdr:sp macro="" textlink="">
      <xdr:nvSpPr>
        <xdr:cNvPr id="429" name="楕円 428"/>
        <xdr:cNvSpPr/>
      </xdr:nvSpPr>
      <xdr:spPr>
        <a:xfrm>
          <a:off x="69215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50219</xdr:rowOff>
    </xdr:from>
    <xdr:ext cx="534377" cy="259045"/>
    <xdr:sp macro="" textlink="">
      <xdr:nvSpPr>
        <xdr:cNvPr id="430" name="テキスト ボックス 429"/>
        <xdr:cNvSpPr txBox="1"/>
      </xdr:nvSpPr>
      <xdr:spPr>
        <a:xfrm>
          <a:off x="6705111" y="129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74016</xdr:rowOff>
    </xdr:from>
    <xdr:to>
      <xdr:col>55</xdr:col>
      <xdr:colOff>0</xdr:colOff>
      <xdr:row>95</xdr:row>
      <xdr:rowOff>126921</xdr:rowOff>
    </xdr:to>
    <xdr:cxnSp macro="">
      <xdr:nvCxnSpPr>
        <xdr:cNvPr id="461" name="直線コネクタ 460"/>
        <xdr:cNvCxnSpPr/>
      </xdr:nvCxnSpPr>
      <xdr:spPr>
        <a:xfrm flipV="1">
          <a:off x="9639300" y="16018866"/>
          <a:ext cx="8382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148941</xdr:rowOff>
    </xdr:from>
    <xdr:to>
      <xdr:col>50</xdr:col>
      <xdr:colOff>114300</xdr:colOff>
      <xdr:row>95</xdr:row>
      <xdr:rowOff>126921</xdr:rowOff>
    </xdr:to>
    <xdr:cxnSp macro="">
      <xdr:nvCxnSpPr>
        <xdr:cNvPr id="464" name="直線コネクタ 463"/>
        <xdr:cNvCxnSpPr/>
      </xdr:nvCxnSpPr>
      <xdr:spPr>
        <a:xfrm>
          <a:off x="8750300" y="16265241"/>
          <a:ext cx="889000" cy="14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131404</xdr:rowOff>
    </xdr:from>
    <xdr:to>
      <xdr:col>45</xdr:col>
      <xdr:colOff>177800</xdr:colOff>
      <xdr:row>94</xdr:row>
      <xdr:rowOff>148941</xdr:rowOff>
    </xdr:to>
    <xdr:cxnSp macro="">
      <xdr:nvCxnSpPr>
        <xdr:cNvPr id="467" name="直線コネクタ 466"/>
        <xdr:cNvCxnSpPr/>
      </xdr:nvCxnSpPr>
      <xdr:spPr>
        <a:xfrm>
          <a:off x="7861300" y="16076254"/>
          <a:ext cx="889000" cy="1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131404</xdr:rowOff>
    </xdr:from>
    <xdr:to>
      <xdr:col>41</xdr:col>
      <xdr:colOff>50800</xdr:colOff>
      <xdr:row>95</xdr:row>
      <xdr:rowOff>35632</xdr:rowOff>
    </xdr:to>
    <xdr:cxnSp macro="">
      <xdr:nvCxnSpPr>
        <xdr:cNvPr id="470" name="直線コネクタ 469"/>
        <xdr:cNvCxnSpPr/>
      </xdr:nvCxnSpPr>
      <xdr:spPr>
        <a:xfrm flipV="1">
          <a:off x="6972300" y="16076254"/>
          <a:ext cx="889000" cy="2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23216</xdr:rowOff>
    </xdr:from>
    <xdr:to>
      <xdr:col>55</xdr:col>
      <xdr:colOff>50800</xdr:colOff>
      <xdr:row>93</xdr:row>
      <xdr:rowOff>124816</xdr:rowOff>
    </xdr:to>
    <xdr:sp macro="" textlink="">
      <xdr:nvSpPr>
        <xdr:cNvPr id="480" name="楕円 479"/>
        <xdr:cNvSpPr/>
      </xdr:nvSpPr>
      <xdr:spPr>
        <a:xfrm>
          <a:off x="10426700" y="159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46093</xdr:rowOff>
    </xdr:from>
    <xdr:ext cx="534377" cy="259045"/>
    <xdr:sp macro="" textlink="">
      <xdr:nvSpPr>
        <xdr:cNvPr id="481" name="土木費該当値テキスト"/>
        <xdr:cNvSpPr txBox="1"/>
      </xdr:nvSpPr>
      <xdr:spPr>
        <a:xfrm>
          <a:off x="10528300" y="158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76121</xdr:rowOff>
    </xdr:from>
    <xdr:to>
      <xdr:col>50</xdr:col>
      <xdr:colOff>165100</xdr:colOff>
      <xdr:row>96</xdr:row>
      <xdr:rowOff>6271</xdr:rowOff>
    </xdr:to>
    <xdr:sp macro="" textlink="">
      <xdr:nvSpPr>
        <xdr:cNvPr id="482" name="楕円 481"/>
        <xdr:cNvSpPr/>
      </xdr:nvSpPr>
      <xdr:spPr>
        <a:xfrm>
          <a:off x="9588500" y="163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22798</xdr:rowOff>
    </xdr:from>
    <xdr:ext cx="534377" cy="259045"/>
    <xdr:sp macro="" textlink="">
      <xdr:nvSpPr>
        <xdr:cNvPr id="483" name="テキスト ボックス 482"/>
        <xdr:cNvSpPr txBox="1"/>
      </xdr:nvSpPr>
      <xdr:spPr>
        <a:xfrm>
          <a:off x="9372111" y="161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98141</xdr:rowOff>
    </xdr:from>
    <xdr:to>
      <xdr:col>46</xdr:col>
      <xdr:colOff>38100</xdr:colOff>
      <xdr:row>95</xdr:row>
      <xdr:rowOff>28291</xdr:rowOff>
    </xdr:to>
    <xdr:sp macro="" textlink="">
      <xdr:nvSpPr>
        <xdr:cNvPr id="484" name="楕円 483"/>
        <xdr:cNvSpPr/>
      </xdr:nvSpPr>
      <xdr:spPr>
        <a:xfrm>
          <a:off x="8699500" y="162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44818</xdr:rowOff>
    </xdr:from>
    <xdr:ext cx="534377" cy="259045"/>
    <xdr:sp macro="" textlink="">
      <xdr:nvSpPr>
        <xdr:cNvPr id="485" name="テキスト ボックス 484"/>
        <xdr:cNvSpPr txBox="1"/>
      </xdr:nvSpPr>
      <xdr:spPr>
        <a:xfrm>
          <a:off x="8483111" y="159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80604</xdr:rowOff>
    </xdr:from>
    <xdr:to>
      <xdr:col>41</xdr:col>
      <xdr:colOff>101600</xdr:colOff>
      <xdr:row>94</xdr:row>
      <xdr:rowOff>10754</xdr:rowOff>
    </xdr:to>
    <xdr:sp macro="" textlink="">
      <xdr:nvSpPr>
        <xdr:cNvPr id="486" name="楕円 485"/>
        <xdr:cNvSpPr/>
      </xdr:nvSpPr>
      <xdr:spPr>
        <a:xfrm>
          <a:off x="7810500" y="160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27281</xdr:rowOff>
    </xdr:from>
    <xdr:ext cx="534377" cy="259045"/>
    <xdr:sp macro="" textlink="">
      <xdr:nvSpPr>
        <xdr:cNvPr id="487" name="テキスト ボックス 486"/>
        <xdr:cNvSpPr txBox="1"/>
      </xdr:nvSpPr>
      <xdr:spPr>
        <a:xfrm>
          <a:off x="7594111" y="158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156282</xdr:rowOff>
    </xdr:from>
    <xdr:to>
      <xdr:col>36</xdr:col>
      <xdr:colOff>165100</xdr:colOff>
      <xdr:row>95</xdr:row>
      <xdr:rowOff>86432</xdr:rowOff>
    </xdr:to>
    <xdr:sp macro="" textlink="">
      <xdr:nvSpPr>
        <xdr:cNvPr id="488" name="楕円 487"/>
        <xdr:cNvSpPr/>
      </xdr:nvSpPr>
      <xdr:spPr>
        <a:xfrm>
          <a:off x="6921500" y="162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102959</xdr:rowOff>
    </xdr:from>
    <xdr:ext cx="534377" cy="259045"/>
    <xdr:sp macro="" textlink="">
      <xdr:nvSpPr>
        <xdr:cNvPr id="489" name="テキスト ボックス 488"/>
        <xdr:cNvSpPr txBox="1"/>
      </xdr:nvSpPr>
      <xdr:spPr>
        <a:xfrm>
          <a:off x="6705111" y="16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48995</xdr:rowOff>
    </xdr:from>
    <xdr:to>
      <xdr:col>85</xdr:col>
      <xdr:colOff>127000</xdr:colOff>
      <xdr:row>36</xdr:row>
      <xdr:rowOff>112905</xdr:rowOff>
    </xdr:to>
    <xdr:cxnSp macro="">
      <xdr:nvCxnSpPr>
        <xdr:cNvPr id="520" name="直線コネクタ 519"/>
        <xdr:cNvCxnSpPr/>
      </xdr:nvCxnSpPr>
      <xdr:spPr>
        <a:xfrm flipV="1">
          <a:off x="15481300" y="6221195"/>
          <a:ext cx="8382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112905</xdr:rowOff>
    </xdr:from>
    <xdr:to>
      <xdr:col>81</xdr:col>
      <xdr:colOff>50800</xdr:colOff>
      <xdr:row>36</xdr:row>
      <xdr:rowOff>117297</xdr:rowOff>
    </xdr:to>
    <xdr:cxnSp macro="">
      <xdr:nvCxnSpPr>
        <xdr:cNvPr id="523" name="直線コネクタ 522"/>
        <xdr:cNvCxnSpPr/>
      </xdr:nvCxnSpPr>
      <xdr:spPr>
        <a:xfrm flipV="1">
          <a:off x="14592300" y="6285105"/>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107271</xdr:rowOff>
    </xdr:from>
    <xdr:to>
      <xdr:col>76</xdr:col>
      <xdr:colOff>114300</xdr:colOff>
      <xdr:row>36</xdr:row>
      <xdr:rowOff>117297</xdr:rowOff>
    </xdr:to>
    <xdr:cxnSp macro="">
      <xdr:nvCxnSpPr>
        <xdr:cNvPr id="526" name="直線コネクタ 525"/>
        <xdr:cNvCxnSpPr/>
      </xdr:nvCxnSpPr>
      <xdr:spPr>
        <a:xfrm>
          <a:off x="13703300" y="627947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107271</xdr:rowOff>
    </xdr:from>
    <xdr:to>
      <xdr:col>71</xdr:col>
      <xdr:colOff>177800</xdr:colOff>
      <xdr:row>36</xdr:row>
      <xdr:rowOff>119534</xdr:rowOff>
    </xdr:to>
    <xdr:cxnSp macro="">
      <xdr:nvCxnSpPr>
        <xdr:cNvPr id="529" name="直線コネクタ 528"/>
        <xdr:cNvCxnSpPr/>
      </xdr:nvCxnSpPr>
      <xdr:spPr>
        <a:xfrm flipV="1">
          <a:off x="12814300" y="627947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169645</xdr:rowOff>
    </xdr:from>
    <xdr:to>
      <xdr:col>85</xdr:col>
      <xdr:colOff>177800</xdr:colOff>
      <xdr:row>36</xdr:row>
      <xdr:rowOff>99795</xdr:rowOff>
    </xdr:to>
    <xdr:sp macro="" textlink="">
      <xdr:nvSpPr>
        <xdr:cNvPr id="539" name="楕円 538"/>
        <xdr:cNvSpPr/>
      </xdr:nvSpPr>
      <xdr:spPr>
        <a:xfrm>
          <a:off x="16268700" y="61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21072</xdr:rowOff>
    </xdr:from>
    <xdr:ext cx="534377" cy="259045"/>
    <xdr:sp macro="" textlink="">
      <xdr:nvSpPr>
        <xdr:cNvPr id="540" name="消防費該当値テキスト"/>
        <xdr:cNvSpPr txBox="1"/>
      </xdr:nvSpPr>
      <xdr:spPr>
        <a:xfrm>
          <a:off x="16370300" y="60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62105</xdr:rowOff>
    </xdr:from>
    <xdr:to>
      <xdr:col>81</xdr:col>
      <xdr:colOff>101600</xdr:colOff>
      <xdr:row>36</xdr:row>
      <xdr:rowOff>163705</xdr:rowOff>
    </xdr:to>
    <xdr:sp macro="" textlink="">
      <xdr:nvSpPr>
        <xdr:cNvPr id="541" name="楕円 540"/>
        <xdr:cNvSpPr/>
      </xdr:nvSpPr>
      <xdr:spPr>
        <a:xfrm>
          <a:off x="15430500" y="6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8782</xdr:rowOff>
    </xdr:from>
    <xdr:ext cx="534377" cy="259045"/>
    <xdr:sp macro="" textlink="">
      <xdr:nvSpPr>
        <xdr:cNvPr id="542" name="テキスト ボックス 541"/>
        <xdr:cNvSpPr txBox="1"/>
      </xdr:nvSpPr>
      <xdr:spPr>
        <a:xfrm>
          <a:off x="15214111" y="60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66497</xdr:rowOff>
    </xdr:from>
    <xdr:to>
      <xdr:col>76</xdr:col>
      <xdr:colOff>165100</xdr:colOff>
      <xdr:row>36</xdr:row>
      <xdr:rowOff>168097</xdr:rowOff>
    </xdr:to>
    <xdr:sp macro="" textlink="">
      <xdr:nvSpPr>
        <xdr:cNvPr id="543" name="楕円 542"/>
        <xdr:cNvSpPr/>
      </xdr:nvSpPr>
      <xdr:spPr>
        <a:xfrm>
          <a:off x="14541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13174</xdr:rowOff>
    </xdr:from>
    <xdr:ext cx="534377" cy="259045"/>
    <xdr:sp macro="" textlink="">
      <xdr:nvSpPr>
        <xdr:cNvPr id="544" name="テキスト ボックス 543"/>
        <xdr:cNvSpPr txBox="1"/>
      </xdr:nvSpPr>
      <xdr:spPr>
        <a:xfrm>
          <a:off x="14325111" y="60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56471</xdr:rowOff>
    </xdr:from>
    <xdr:to>
      <xdr:col>72</xdr:col>
      <xdr:colOff>38100</xdr:colOff>
      <xdr:row>36</xdr:row>
      <xdr:rowOff>158071</xdr:rowOff>
    </xdr:to>
    <xdr:sp macro="" textlink="">
      <xdr:nvSpPr>
        <xdr:cNvPr id="545" name="楕円 544"/>
        <xdr:cNvSpPr/>
      </xdr:nvSpPr>
      <xdr:spPr>
        <a:xfrm>
          <a:off x="13652500" y="62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3148</xdr:rowOff>
    </xdr:from>
    <xdr:ext cx="534377" cy="259045"/>
    <xdr:sp macro="" textlink="">
      <xdr:nvSpPr>
        <xdr:cNvPr id="546" name="テキスト ボックス 545"/>
        <xdr:cNvSpPr txBox="1"/>
      </xdr:nvSpPr>
      <xdr:spPr>
        <a:xfrm>
          <a:off x="13436111" y="60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68734</xdr:rowOff>
    </xdr:from>
    <xdr:to>
      <xdr:col>67</xdr:col>
      <xdr:colOff>101600</xdr:colOff>
      <xdr:row>36</xdr:row>
      <xdr:rowOff>170334</xdr:rowOff>
    </xdr:to>
    <xdr:sp macro="" textlink="">
      <xdr:nvSpPr>
        <xdr:cNvPr id="547" name="楕円 546"/>
        <xdr:cNvSpPr/>
      </xdr:nvSpPr>
      <xdr:spPr>
        <a:xfrm>
          <a:off x="12763500" y="62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15411</xdr:rowOff>
    </xdr:from>
    <xdr:ext cx="534377" cy="259045"/>
    <xdr:sp macro="" textlink="">
      <xdr:nvSpPr>
        <xdr:cNvPr id="548" name="テキスト ボックス 547"/>
        <xdr:cNvSpPr txBox="1"/>
      </xdr:nvSpPr>
      <xdr:spPr>
        <a:xfrm>
          <a:off x="12547111" y="60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128894</xdr:rowOff>
    </xdr:from>
    <xdr:to>
      <xdr:col>85</xdr:col>
      <xdr:colOff>127000</xdr:colOff>
      <xdr:row>55</xdr:row>
      <xdr:rowOff>74702</xdr:rowOff>
    </xdr:to>
    <xdr:cxnSp macro="">
      <xdr:nvCxnSpPr>
        <xdr:cNvPr id="577" name="直線コネクタ 576"/>
        <xdr:cNvCxnSpPr/>
      </xdr:nvCxnSpPr>
      <xdr:spPr>
        <a:xfrm>
          <a:off x="15481300" y="9044294"/>
          <a:ext cx="838200" cy="46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128894</xdr:rowOff>
    </xdr:from>
    <xdr:to>
      <xdr:col>81</xdr:col>
      <xdr:colOff>50800</xdr:colOff>
      <xdr:row>54</xdr:row>
      <xdr:rowOff>36319</xdr:rowOff>
    </xdr:to>
    <xdr:cxnSp macro="">
      <xdr:nvCxnSpPr>
        <xdr:cNvPr id="580" name="直線コネクタ 579"/>
        <xdr:cNvCxnSpPr/>
      </xdr:nvCxnSpPr>
      <xdr:spPr>
        <a:xfrm flipV="1">
          <a:off x="14592300" y="9044294"/>
          <a:ext cx="889000" cy="2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36319</xdr:rowOff>
    </xdr:from>
    <xdr:to>
      <xdr:col>76</xdr:col>
      <xdr:colOff>114300</xdr:colOff>
      <xdr:row>55</xdr:row>
      <xdr:rowOff>35778</xdr:rowOff>
    </xdr:to>
    <xdr:cxnSp macro="">
      <xdr:nvCxnSpPr>
        <xdr:cNvPr id="583" name="直線コネクタ 582"/>
        <xdr:cNvCxnSpPr/>
      </xdr:nvCxnSpPr>
      <xdr:spPr>
        <a:xfrm flipV="1">
          <a:off x="13703300" y="9294619"/>
          <a:ext cx="889000" cy="1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35778</xdr:rowOff>
    </xdr:from>
    <xdr:to>
      <xdr:col>71</xdr:col>
      <xdr:colOff>177800</xdr:colOff>
      <xdr:row>55</xdr:row>
      <xdr:rowOff>138184</xdr:rowOff>
    </xdr:to>
    <xdr:cxnSp macro="">
      <xdr:nvCxnSpPr>
        <xdr:cNvPr id="586" name="直線コネクタ 585"/>
        <xdr:cNvCxnSpPr/>
      </xdr:nvCxnSpPr>
      <xdr:spPr>
        <a:xfrm flipV="1">
          <a:off x="12814300" y="9465528"/>
          <a:ext cx="889000" cy="1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23902</xdr:rowOff>
    </xdr:from>
    <xdr:to>
      <xdr:col>85</xdr:col>
      <xdr:colOff>177800</xdr:colOff>
      <xdr:row>55</xdr:row>
      <xdr:rowOff>125502</xdr:rowOff>
    </xdr:to>
    <xdr:sp macro="" textlink="">
      <xdr:nvSpPr>
        <xdr:cNvPr id="596" name="楕円 595"/>
        <xdr:cNvSpPr/>
      </xdr:nvSpPr>
      <xdr:spPr>
        <a:xfrm>
          <a:off x="16268700" y="94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46779</xdr:rowOff>
    </xdr:from>
    <xdr:ext cx="534377" cy="259045"/>
    <xdr:sp macro="" textlink="">
      <xdr:nvSpPr>
        <xdr:cNvPr id="597" name="教育費該当値テキスト"/>
        <xdr:cNvSpPr txBox="1"/>
      </xdr:nvSpPr>
      <xdr:spPr>
        <a:xfrm>
          <a:off x="16370300" y="93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78094</xdr:rowOff>
    </xdr:from>
    <xdr:to>
      <xdr:col>81</xdr:col>
      <xdr:colOff>101600</xdr:colOff>
      <xdr:row>53</xdr:row>
      <xdr:rowOff>8244</xdr:rowOff>
    </xdr:to>
    <xdr:sp macro="" textlink="">
      <xdr:nvSpPr>
        <xdr:cNvPr id="598" name="楕円 597"/>
        <xdr:cNvSpPr/>
      </xdr:nvSpPr>
      <xdr:spPr>
        <a:xfrm>
          <a:off x="15430500" y="8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24771</xdr:rowOff>
    </xdr:from>
    <xdr:ext cx="599010" cy="259045"/>
    <xdr:sp macro="" textlink="">
      <xdr:nvSpPr>
        <xdr:cNvPr id="599" name="テキスト ボックス 598"/>
        <xdr:cNvSpPr txBox="1"/>
      </xdr:nvSpPr>
      <xdr:spPr>
        <a:xfrm>
          <a:off x="15181795" y="876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156969</xdr:rowOff>
    </xdr:from>
    <xdr:to>
      <xdr:col>76</xdr:col>
      <xdr:colOff>165100</xdr:colOff>
      <xdr:row>54</xdr:row>
      <xdr:rowOff>87119</xdr:rowOff>
    </xdr:to>
    <xdr:sp macro="" textlink="">
      <xdr:nvSpPr>
        <xdr:cNvPr id="600" name="楕円 599"/>
        <xdr:cNvSpPr/>
      </xdr:nvSpPr>
      <xdr:spPr>
        <a:xfrm>
          <a:off x="14541500" y="92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103646</xdr:rowOff>
    </xdr:from>
    <xdr:ext cx="599010" cy="259045"/>
    <xdr:sp macro="" textlink="">
      <xdr:nvSpPr>
        <xdr:cNvPr id="601" name="テキスト ボックス 600"/>
        <xdr:cNvSpPr txBox="1"/>
      </xdr:nvSpPr>
      <xdr:spPr>
        <a:xfrm>
          <a:off x="14292795" y="90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156428</xdr:rowOff>
    </xdr:from>
    <xdr:to>
      <xdr:col>72</xdr:col>
      <xdr:colOff>38100</xdr:colOff>
      <xdr:row>55</xdr:row>
      <xdr:rowOff>86578</xdr:rowOff>
    </xdr:to>
    <xdr:sp macro="" textlink="">
      <xdr:nvSpPr>
        <xdr:cNvPr id="602" name="楕円 601"/>
        <xdr:cNvSpPr/>
      </xdr:nvSpPr>
      <xdr:spPr>
        <a:xfrm>
          <a:off x="13652500" y="94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103105</xdr:rowOff>
    </xdr:from>
    <xdr:ext cx="534377" cy="259045"/>
    <xdr:sp macro="" textlink="">
      <xdr:nvSpPr>
        <xdr:cNvPr id="603" name="テキスト ボックス 602"/>
        <xdr:cNvSpPr txBox="1"/>
      </xdr:nvSpPr>
      <xdr:spPr>
        <a:xfrm>
          <a:off x="13436111" y="91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87384</xdr:rowOff>
    </xdr:from>
    <xdr:to>
      <xdr:col>67</xdr:col>
      <xdr:colOff>101600</xdr:colOff>
      <xdr:row>56</xdr:row>
      <xdr:rowOff>17534</xdr:rowOff>
    </xdr:to>
    <xdr:sp macro="" textlink="">
      <xdr:nvSpPr>
        <xdr:cNvPr id="604" name="楕円 603"/>
        <xdr:cNvSpPr/>
      </xdr:nvSpPr>
      <xdr:spPr>
        <a:xfrm>
          <a:off x="12763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34061</xdr:rowOff>
    </xdr:from>
    <xdr:ext cx="534377" cy="259045"/>
    <xdr:sp macro="" textlink="">
      <xdr:nvSpPr>
        <xdr:cNvPr id="605" name="テキスト ボックス 604"/>
        <xdr:cNvSpPr txBox="1"/>
      </xdr:nvSpPr>
      <xdr:spPr>
        <a:xfrm>
          <a:off x="12547111" y="92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31001</xdr:rowOff>
    </xdr:from>
    <xdr:to>
      <xdr:col>85</xdr:col>
      <xdr:colOff>127000</xdr:colOff>
      <xdr:row>78</xdr:row>
      <xdr:rowOff>49543</xdr:rowOff>
    </xdr:to>
    <xdr:cxnSp macro="">
      <xdr:nvCxnSpPr>
        <xdr:cNvPr id="634" name="直線コネクタ 633"/>
        <xdr:cNvCxnSpPr/>
      </xdr:nvCxnSpPr>
      <xdr:spPr>
        <a:xfrm flipV="1">
          <a:off x="15481300" y="13061201"/>
          <a:ext cx="8382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49543</xdr:rowOff>
    </xdr:from>
    <xdr:to>
      <xdr:col>81</xdr:col>
      <xdr:colOff>50800</xdr:colOff>
      <xdr:row>78</xdr:row>
      <xdr:rowOff>119024</xdr:rowOff>
    </xdr:to>
    <xdr:cxnSp macro="">
      <xdr:nvCxnSpPr>
        <xdr:cNvPr id="637" name="直線コネクタ 636"/>
        <xdr:cNvCxnSpPr/>
      </xdr:nvCxnSpPr>
      <xdr:spPr>
        <a:xfrm flipV="1">
          <a:off x="14592300" y="13422643"/>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100648</xdr:rowOff>
    </xdr:from>
    <xdr:to>
      <xdr:col>76</xdr:col>
      <xdr:colOff>114300</xdr:colOff>
      <xdr:row>78</xdr:row>
      <xdr:rowOff>119024</xdr:rowOff>
    </xdr:to>
    <xdr:cxnSp macro="">
      <xdr:nvCxnSpPr>
        <xdr:cNvPr id="640" name="直線コネクタ 639"/>
        <xdr:cNvCxnSpPr/>
      </xdr:nvCxnSpPr>
      <xdr:spPr>
        <a:xfrm>
          <a:off x="13703300" y="13473748"/>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52820</xdr:rowOff>
    </xdr:from>
    <xdr:to>
      <xdr:col>71</xdr:col>
      <xdr:colOff>177800</xdr:colOff>
      <xdr:row>78</xdr:row>
      <xdr:rowOff>100648</xdr:rowOff>
    </xdr:to>
    <xdr:cxnSp macro="">
      <xdr:nvCxnSpPr>
        <xdr:cNvPr id="643" name="直線コネクタ 642"/>
        <xdr:cNvCxnSpPr/>
      </xdr:nvCxnSpPr>
      <xdr:spPr>
        <a:xfrm>
          <a:off x="12814300" y="13425920"/>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151651</xdr:rowOff>
    </xdr:from>
    <xdr:to>
      <xdr:col>85</xdr:col>
      <xdr:colOff>177800</xdr:colOff>
      <xdr:row>76</xdr:row>
      <xdr:rowOff>81801</xdr:rowOff>
    </xdr:to>
    <xdr:sp macro="" textlink="">
      <xdr:nvSpPr>
        <xdr:cNvPr id="653" name="楕円 652"/>
        <xdr:cNvSpPr/>
      </xdr:nvSpPr>
      <xdr:spPr>
        <a:xfrm>
          <a:off x="162687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3077</xdr:rowOff>
    </xdr:from>
    <xdr:ext cx="534377" cy="259045"/>
    <xdr:sp macro="" textlink="">
      <xdr:nvSpPr>
        <xdr:cNvPr id="654" name="災害復旧費該当値テキスト"/>
        <xdr:cNvSpPr txBox="1"/>
      </xdr:nvSpPr>
      <xdr:spPr>
        <a:xfrm>
          <a:off x="16370300"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170193</xdr:rowOff>
    </xdr:from>
    <xdr:to>
      <xdr:col>81</xdr:col>
      <xdr:colOff>101600</xdr:colOff>
      <xdr:row>78</xdr:row>
      <xdr:rowOff>100343</xdr:rowOff>
    </xdr:to>
    <xdr:sp macro="" textlink="">
      <xdr:nvSpPr>
        <xdr:cNvPr id="655" name="楕円 654"/>
        <xdr:cNvSpPr/>
      </xdr:nvSpPr>
      <xdr:spPr>
        <a:xfrm>
          <a:off x="15430500" y="133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116870</xdr:rowOff>
    </xdr:from>
    <xdr:ext cx="534377" cy="259045"/>
    <xdr:sp macro="" textlink="">
      <xdr:nvSpPr>
        <xdr:cNvPr id="656" name="テキスト ボックス 655"/>
        <xdr:cNvSpPr txBox="1"/>
      </xdr:nvSpPr>
      <xdr:spPr>
        <a:xfrm>
          <a:off x="15214111" y="131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68224</xdr:rowOff>
    </xdr:from>
    <xdr:to>
      <xdr:col>76</xdr:col>
      <xdr:colOff>165100</xdr:colOff>
      <xdr:row>78</xdr:row>
      <xdr:rowOff>169824</xdr:rowOff>
    </xdr:to>
    <xdr:sp macro="" textlink="">
      <xdr:nvSpPr>
        <xdr:cNvPr id="657" name="楕円 656"/>
        <xdr:cNvSpPr/>
      </xdr:nvSpPr>
      <xdr:spPr>
        <a:xfrm>
          <a:off x="14541500" y="134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160951</xdr:rowOff>
    </xdr:from>
    <xdr:ext cx="469744" cy="259045"/>
    <xdr:sp macro="" textlink="">
      <xdr:nvSpPr>
        <xdr:cNvPr id="658" name="テキスト ボックス 657"/>
        <xdr:cNvSpPr txBox="1"/>
      </xdr:nvSpPr>
      <xdr:spPr>
        <a:xfrm>
          <a:off x="14357428" y="135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49848</xdr:rowOff>
    </xdr:from>
    <xdr:to>
      <xdr:col>72</xdr:col>
      <xdr:colOff>38100</xdr:colOff>
      <xdr:row>78</xdr:row>
      <xdr:rowOff>151448</xdr:rowOff>
    </xdr:to>
    <xdr:sp macro="" textlink="">
      <xdr:nvSpPr>
        <xdr:cNvPr id="659" name="楕円 658"/>
        <xdr:cNvSpPr/>
      </xdr:nvSpPr>
      <xdr:spPr>
        <a:xfrm>
          <a:off x="13652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167975</xdr:rowOff>
    </xdr:from>
    <xdr:ext cx="469744" cy="259045"/>
    <xdr:sp macro="" textlink="">
      <xdr:nvSpPr>
        <xdr:cNvPr id="660" name="テキスト ボックス 659"/>
        <xdr:cNvSpPr txBox="1"/>
      </xdr:nvSpPr>
      <xdr:spPr>
        <a:xfrm>
          <a:off x="13468428" y="131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2020</xdr:rowOff>
    </xdr:from>
    <xdr:to>
      <xdr:col>67</xdr:col>
      <xdr:colOff>101600</xdr:colOff>
      <xdr:row>78</xdr:row>
      <xdr:rowOff>103620</xdr:rowOff>
    </xdr:to>
    <xdr:sp macro="" textlink="">
      <xdr:nvSpPr>
        <xdr:cNvPr id="661" name="楕円 660"/>
        <xdr:cNvSpPr/>
      </xdr:nvSpPr>
      <xdr:spPr>
        <a:xfrm>
          <a:off x="12763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120147</xdr:rowOff>
    </xdr:from>
    <xdr:ext cx="534377" cy="259045"/>
    <xdr:sp macro="" textlink="">
      <xdr:nvSpPr>
        <xdr:cNvPr id="662" name="テキスト ボックス 661"/>
        <xdr:cNvSpPr txBox="1"/>
      </xdr:nvSpPr>
      <xdr:spPr>
        <a:xfrm>
          <a:off x="12547111" y="131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114599</xdr:rowOff>
    </xdr:from>
    <xdr:to>
      <xdr:col>85</xdr:col>
      <xdr:colOff>127000</xdr:colOff>
      <xdr:row>96</xdr:row>
      <xdr:rowOff>124583</xdr:rowOff>
    </xdr:to>
    <xdr:cxnSp macro="">
      <xdr:nvCxnSpPr>
        <xdr:cNvPr id="693" name="直線コネクタ 692"/>
        <xdr:cNvCxnSpPr/>
      </xdr:nvCxnSpPr>
      <xdr:spPr>
        <a:xfrm flipV="1">
          <a:off x="15481300" y="16573799"/>
          <a:ext cx="8382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124583</xdr:rowOff>
    </xdr:from>
    <xdr:to>
      <xdr:col>81</xdr:col>
      <xdr:colOff>50800</xdr:colOff>
      <xdr:row>96</xdr:row>
      <xdr:rowOff>149448</xdr:rowOff>
    </xdr:to>
    <xdr:cxnSp macro="">
      <xdr:nvCxnSpPr>
        <xdr:cNvPr id="696" name="直線コネクタ 695"/>
        <xdr:cNvCxnSpPr/>
      </xdr:nvCxnSpPr>
      <xdr:spPr>
        <a:xfrm flipV="1">
          <a:off x="14592300" y="1658378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141970</xdr:rowOff>
    </xdr:from>
    <xdr:to>
      <xdr:col>76</xdr:col>
      <xdr:colOff>114300</xdr:colOff>
      <xdr:row>96</xdr:row>
      <xdr:rowOff>149448</xdr:rowOff>
    </xdr:to>
    <xdr:cxnSp macro="">
      <xdr:nvCxnSpPr>
        <xdr:cNvPr id="699" name="直線コネクタ 698"/>
        <xdr:cNvCxnSpPr/>
      </xdr:nvCxnSpPr>
      <xdr:spPr>
        <a:xfrm>
          <a:off x="13703300" y="16601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70571</xdr:rowOff>
    </xdr:from>
    <xdr:to>
      <xdr:col>71</xdr:col>
      <xdr:colOff>177800</xdr:colOff>
      <xdr:row>96</xdr:row>
      <xdr:rowOff>141970</xdr:rowOff>
    </xdr:to>
    <xdr:cxnSp macro="">
      <xdr:nvCxnSpPr>
        <xdr:cNvPr id="702" name="直線コネクタ 701"/>
        <xdr:cNvCxnSpPr/>
      </xdr:nvCxnSpPr>
      <xdr:spPr>
        <a:xfrm>
          <a:off x="12814300" y="16529771"/>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63799</xdr:rowOff>
    </xdr:from>
    <xdr:to>
      <xdr:col>85</xdr:col>
      <xdr:colOff>177800</xdr:colOff>
      <xdr:row>96</xdr:row>
      <xdr:rowOff>165399</xdr:rowOff>
    </xdr:to>
    <xdr:sp macro="" textlink="">
      <xdr:nvSpPr>
        <xdr:cNvPr id="712" name="楕円 711"/>
        <xdr:cNvSpPr/>
      </xdr:nvSpPr>
      <xdr:spPr>
        <a:xfrm>
          <a:off x="162687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86676</xdr:rowOff>
    </xdr:from>
    <xdr:ext cx="599010" cy="259045"/>
    <xdr:sp macro="" textlink="">
      <xdr:nvSpPr>
        <xdr:cNvPr id="713" name="公債費該当値テキスト"/>
        <xdr:cNvSpPr txBox="1"/>
      </xdr:nvSpPr>
      <xdr:spPr>
        <a:xfrm>
          <a:off x="16370300" y="1637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73783</xdr:rowOff>
    </xdr:from>
    <xdr:to>
      <xdr:col>81</xdr:col>
      <xdr:colOff>101600</xdr:colOff>
      <xdr:row>97</xdr:row>
      <xdr:rowOff>3933</xdr:rowOff>
    </xdr:to>
    <xdr:sp macro="" textlink="">
      <xdr:nvSpPr>
        <xdr:cNvPr id="714" name="楕円 713"/>
        <xdr:cNvSpPr/>
      </xdr:nvSpPr>
      <xdr:spPr>
        <a:xfrm>
          <a:off x="15430500" y="16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20460</xdr:rowOff>
    </xdr:from>
    <xdr:ext cx="599010" cy="259045"/>
    <xdr:sp macro="" textlink="">
      <xdr:nvSpPr>
        <xdr:cNvPr id="715" name="テキスト ボックス 714"/>
        <xdr:cNvSpPr txBox="1"/>
      </xdr:nvSpPr>
      <xdr:spPr>
        <a:xfrm>
          <a:off x="15181795" y="163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98648</xdr:rowOff>
    </xdr:from>
    <xdr:to>
      <xdr:col>76</xdr:col>
      <xdr:colOff>165100</xdr:colOff>
      <xdr:row>97</xdr:row>
      <xdr:rowOff>28798</xdr:rowOff>
    </xdr:to>
    <xdr:sp macro="" textlink="">
      <xdr:nvSpPr>
        <xdr:cNvPr id="716" name="楕円 715"/>
        <xdr:cNvSpPr/>
      </xdr:nvSpPr>
      <xdr:spPr>
        <a:xfrm>
          <a:off x="14541500" y="165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45325</xdr:rowOff>
    </xdr:from>
    <xdr:ext cx="599010" cy="259045"/>
    <xdr:sp macro="" textlink="">
      <xdr:nvSpPr>
        <xdr:cNvPr id="717" name="テキスト ボックス 716"/>
        <xdr:cNvSpPr txBox="1"/>
      </xdr:nvSpPr>
      <xdr:spPr>
        <a:xfrm>
          <a:off x="14292795" y="163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91170</xdr:rowOff>
    </xdr:from>
    <xdr:to>
      <xdr:col>72</xdr:col>
      <xdr:colOff>38100</xdr:colOff>
      <xdr:row>97</xdr:row>
      <xdr:rowOff>21320</xdr:rowOff>
    </xdr:to>
    <xdr:sp macro="" textlink="">
      <xdr:nvSpPr>
        <xdr:cNvPr id="718" name="楕円 717"/>
        <xdr:cNvSpPr/>
      </xdr:nvSpPr>
      <xdr:spPr>
        <a:xfrm>
          <a:off x="13652500" y="16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37847</xdr:rowOff>
    </xdr:from>
    <xdr:ext cx="599010" cy="259045"/>
    <xdr:sp macro="" textlink="">
      <xdr:nvSpPr>
        <xdr:cNvPr id="719" name="テキスト ボックス 718"/>
        <xdr:cNvSpPr txBox="1"/>
      </xdr:nvSpPr>
      <xdr:spPr>
        <a:xfrm>
          <a:off x="13403795" y="163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19771</xdr:rowOff>
    </xdr:from>
    <xdr:to>
      <xdr:col>67</xdr:col>
      <xdr:colOff>101600</xdr:colOff>
      <xdr:row>96</xdr:row>
      <xdr:rowOff>121371</xdr:rowOff>
    </xdr:to>
    <xdr:sp macro="" textlink="">
      <xdr:nvSpPr>
        <xdr:cNvPr id="720" name="楕円 719"/>
        <xdr:cNvSpPr/>
      </xdr:nvSpPr>
      <xdr:spPr>
        <a:xfrm>
          <a:off x="127635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137898</xdr:rowOff>
    </xdr:from>
    <xdr:ext cx="599010" cy="259045"/>
    <xdr:sp macro="" textlink="">
      <xdr:nvSpPr>
        <xdr:cNvPr id="721" name="テキスト ボックス 720"/>
        <xdr:cNvSpPr txBox="1"/>
      </xdr:nvSpPr>
      <xdr:spPr>
        <a:xfrm>
          <a:off x="12514795" y="162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55499</xdr:rowOff>
    </xdr:from>
    <xdr:to>
      <xdr:col>116</xdr:col>
      <xdr:colOff>63500</xdr:colOff>
      <xdr:row>38</xdr:row>
      <xdr:rowOff>166942</xdr:rowOff>
    </xdr:to>
    <xdr:cxnSp macro="">
      <xdr:nvCxnSpPr>
        <xdr:cNvPr id="750" name="直線コネクタ 749"/>
        <xdr:cNvCxnSpPr/>
      </xdr:nvCxnSpPr>
      <xdr:spPr>
        <a:xfrm flipV="1">
          <a:off x="21323300" y="6570599"/>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117809</xdr:rowOff>
    </xdr:from>
    <xdr:ext cx="378565" cy="259045"/>
    <xdr:sp macro="" textlink="">
      <xdr:nvSpPr>
        <xdr:cNvPr id="751" name="諸支出金平均値テキスト"/>
        <xdr:cNvSpPr txBox="1"/>
      </xdr:nvSpPr>
      <xdr:spPr>
        <a:xfrm>
          <a:off x="22212300" y="6632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151511</xdr:rowOff>
    </xdr:from>
    <xdr:to>
      <xdr:col>111</xdr:col>
      <xdr:colOff>177800</xdr:colOff>
      <xdr:row>38</xdr:row>
      <xdr:rowOff>166942</xdr:rowOff>
    </xdr:to>
    <xdr:cxnSp macro="">
      <xdr:nvCxnSpPr>
        <xdr:cNvPr id="753" name="直線コネクタ 752"/>
        <xdr:cNvCxnSpPr/>
      </xdr:nvCxnSpPr>
      <xdr:spPr>
        <a:xfrm>
          <a:off x="20434300" y="666661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133604</xdr:rowOff>
    </xdr:from>
    <xdr:to>
      <xdr:col>107</xdr:col>
      <xdr:colOff>50800</xdr:colOff>
      <xdr:row>38</xdr:row>
      <xdr:rowOff>151511</xdr:rowOff>
    </xdr:to>
    <xdr:cxnSp macro="">
      <xdr:nvCxnSpPr>
        <xdr:cNvPr id="756" name="直線コネクタ 755"/>
        <xdr:cNvCxnSpPr/>
      </xdr:nvCxnSpPr>
      <xdr:spPr>
        <a:xfrm>
          <a:off x="19545300" y="664870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38</xdr:row>
      <xdr:rowOff>133604</xdr:rowOff>
    </xdr:to>
    <xdr:cxnSp macro="">
      <xdr:nvCxnSpPr>
        <xdr:cNvPr id="759" name="直線コネクタ 758"/>
        <xdr:cNvCxnSpPr/>
      </xdr:nvCxnSpPr>
      <xdr:spPr>
        <a:xfrm>
          <a:off x="18656300" y="664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xdr:rowOff>
    </xdr:from>
    <xdr:ext cx="378565" cy="259045"/>
    <xdr:sp macro="" textlink="">
      <xdr:nvSpPr>
        <xdr:cNvPr id="761" name="テキスト ボックス 760"/>
        <xdr:cNvSpPr txBox="1"/>
      </xdr:nvSpPr>
      <xdr:spPr>
        <a:xfrm>
          <a:off x="19356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4699</xdr:rowOff>
    </xdr:from>
    <xdr:to>
      <xdr:col>116</xdr:col>
      <xdr:colOff>114300</xdr:colOff>
      <xdr:row>38</xdr:row>
      <xdr:rowOff>106299</xdr:rowOff>
    </xdr:to>
    <xdr:sp macro="" textlink="">
      <xdr:nvSpPr>
        <xdr:cNvPr id="769" name="楕円 768"/>
        <xdr:cNvSpPr/>
      </xdr:nvSpPr>
      <xdr:spPr>
        <a:xfrm>
          <a:off x="221107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27576</xdr:rowOff>
    </xdr:from>
    <xdr:ext cx="378565" cy="259045"/>
    <xdr:sp macro="" textlink="">
      <xdr:nvSpPr>
        <xdr:cNvPr id="770" name="諸支出金該当値テキスト"/>
        <xdr:cNvSpPr txBox="1"/>
      </xdr:nvSpPr>
      <xdr:spPr>
        <a:xfrm>
          <a:off x="22212300" y="6371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116142</xdr:rowOff>
    </xdr:from>
    <xdr:to>
      <xdr:col>112</xdr:col>
      <xdr:colOff>38100</xdr:colOff>
      <xdr:row>39</xdr:row>
      <xdr:rowOff>46292</xdr:rowOff>
    </xdr:to>
    <xdr:sp macro="" textlink="">
      <xdr:nvSpPr>
        <xdr:cNvPr id="771" name="楕円 770"/>
        <xdr:cNvSpPr/>
      </xdr:nvSpPr>
      <xdr:spPr>
        <a:xfrm>
          <a:off x="21272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62818</xdr:rowOff>
    </xdr:from>
    <xdr:ext cx="378565" cy="259045"/>
    <xdr:sp macro="" textlink="">
      <xdr:nvSpPr>
        <xdr:cNvPr id="772" name="テキスト ボックス 771"/>
        <xdr:cNvSpPr txBox="1"/>
      </xdr:nvSpPr>
      <xdr:spPr>
        <a:xfrm>
          <a:off x="21134017" y="640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100711</xdr:rowOff>
    </xdr:from>
    <xdr:to>
      <xdr:col>107</xdr:col>
      <xdr:colOff>101600</xdr:colOff>
      <xdr:row>39</xdr:row>
      <xdr:rowOff>30861</xdr:rowOff>
    </xdr:to>
    <xdr:sp macro="" textlink="">
      <xdr:nvSpPr>
        <xdr:cNvPr id="773" name="楕円 772"/>
        <xdr:cNvSpPr/>
      </xdr:nvSpPr>
      <xdr:spPr>
        <a:xfrm>
          <a:off x="20383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47388</xdr:rowOff>
    </xdr:from>
    <xdr:ext cx="378565" cy="259045"/>
    <xdr:sp macro="" textlink="">
      <xdr:nvSpPr>
        <xdr:cNvPr id="774" name="テキスト ボックス 773"/>
        <xdr:cNvSpPr txBox="1"/>
      </xdr:nvSpPr>
      <xdr:spPr>
        <a:xfrm>
          <a:off x="20245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75" name="楕円 774"/>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29481</xdr:rowOff>
    </xdr:from>
    <xdr:ext cx="378565" cy="259045"/>
    <xdr:sp macro="" textlink="">
      <xdr:nvSpPr>
        <xdr:cNvPr id="776" name="テキスト ボックス 775"/>
        <xdr:cNvSpPr txBox="1"/>
      </xdr:nvSpPr>
      <xdr:spPr>
        <a:xfrm>
          <a:off x="19356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82804</xdr:rowOff>
    </xdr:from>
    <xdr:to>
      <xdr:col>98</xdr:col>
      <xdr:colOff>38100</xdr:colOff>
      <xdr:row>39</xdr:row>
      <xdr:rowOff>12954</xdr:rowOff>
    </xdr:to>
    <xdr:sp macro="" textlink="">
      <xdr:nvSpPr>
        <xdr:cNvPr id="777" name="楕円 776"/>
        <xdr:cNvSpPr/>
      </xdr:nvSpPr>
      <xdr:spPr>
        <a:xfrm>
          <a:off x="18605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29481</xdr:rowOff>
    </xdr:from>
    <xdr:ext cx="378565" cy="259045"/>
    <xdr:sp macro="" textlink="">
      <xdr:nvSpPr>
        <xdr:cNvPr id="778" name="テキスト ボックス 777"/>
        <xdr:cNvSpPr txBox="1"/>
      </xdr:nvSpPr>
      <xdr:spPr>
        <a:xfrm>
          <a:off x="18467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総務費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が昨年度に比べて大幅に増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となっているのは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新型コロナウイルス感染症緊急経済対策による特別定額給付金の支給</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農林水産業費が類似団体に比べて高額となっているのは、漁港整備に係る費用が多額となっている他、農林水産品の輸送コスト助成や有害鳥獣対策にも多額の費用を要するためである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土木費が昨年度に比べて大幅に増額となっているのは、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厳原港国内ターミナル建設事業の増、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都市再生事業の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教育費が昨年度に比べて大幅に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額となっているのは、博物館建設事業費の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kumimoji="0"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災害復旧費は豪雨や台風の影響により昨年度より大幅な増額となっている。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本年度は災害復旧等の臨時財政需要があっったため、実質収支が前年度と比較して</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百万円減額となったことにより実質収支比率が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0.41</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切な財源確保による取り崩しの回避、公有財産売払収入の積み立て等により財政調整基金残高が増加しているが、普通交付税の合併算定替終了等により、今後は財政調整基金の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全会計において、赤字及び資金不足となっている会計はなく、連結実質赤字額はない。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各会計の黒字額については、年度によって多少の増減はあるものの、概ね同規模で推移している。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今後も水道料金等の適正化を図るとともに健全な財政運営に努めていく。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年度までは元利償還金が縮小していたが、令和元年度以降は、近年の大型事業（対馬</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博物館建設事業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等）に係る地方債の元金償還開始や、合併特例債の終了による交付税措置率の低い地方債発行の増等により実質公債費比率の分子の増加していくことが見込まれる。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また、普通交付税の減額による分母の減少も見込まれるため、繰上償還を積極的に実施するとともに起債の抑制に努め、分子の増加抑制を図る。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の大型事業（対馬博物館建設事業等）により地方債残高は増加しており、今後も普通交付税の減額による分母の減少、合併特例債の終了や基金残高の減少等による分子の増加により将来負担比率の上昇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利率の高い地方債の繰上償還を積極的に実施するとともに起債の抑制、事務事業の効率化による職員数の削減に努め、分子の増加抑制を図る。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今後増額する見込みである公債費の財源確保のための減債基金への積み立て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百万、ふるさと納税の増によるがんばれ国境の島対馬ふるさと応援基金への積み立て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及び子ども夢づくり基金への積み立て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を実施し、普通交付税の減等により合併振興基金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万円等を取り崩したため、基金全体としては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過疎地域自立支援促進特別事業基金：過疎地域における住民福祉の向上、雇用の増大、地域格差の是正及び美しく風格ある地域の形成を計画的かつ円滑に促進する。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百万円を積み立てたが、庁舎建設基金積立金、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厳原港国内ターミナル整備事業等の財源とし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消防署移転事業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月からのふるさと納税に対する返礼の開始等によりふるさと納税が増額となり、その寄附金を管理運営するための当基金が増となった。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百万円を限度に取り崩していく見込みである。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公有財産売払収入の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ことから前年度と比較して増加となった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令和元年度中の取崩しが不要であり、預金利子収入を積み立てたことから前年度と比較して増加となった。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近年の大型事業（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対馬博物館建設事業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係る市債の元金償還の開始、合併特例債の発行終了による交付税措置率の低い市債の増等により、今後は公債費が増加する見込みである。実質公債費比率の上昇を抑制するため、減債基金を活用した積極的な繰上償還を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79" name="楕円 78"/>
        <xdr:cNvSpPr/>
      </xdr:nvSpPr>
      <xdr:spPr>
        <a:xfrm>
          <a:off x="47117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0" name="有形固定資産減価償却率該当値テキスト"/>
        <xdr:cNvSpPr txBox="1"/>
      </xdr:nvSpPr>
      <xdr:spPr>
        <a:xfrm>
          <a:off x="4813300"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81" name="楕円 80"/>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106299</xdr:rowOff>
    </xdr:to>
    <xdr:cxnSp macro="">
      <xdr:nvCxnSpPr>
        <xdr:cNvPr id="82" name="直線コネクタ 81"/>
        <xdr:cNvCxnSpPr/>
      </xdr:nvCxnSpPr>
      <xdr:spPr>
        <a:xfrm>
          <a:off x="4051300" y="5633085"/>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160020</xdr:rowOff>
    </xdr:from>
    <xdr:to>
      <xdr:col>15</xdr:col>
      <xdr:colOff>187325</xdr:colOff>
      <xdr:row>28</xdr:row>
      <xdr:rowOff>90170</xdr:rowOff>
    </xdr:to>
    <xdr:sp macro="" textlink="">
      <xdr:nvSpPr>
        <xdr:cNvPr id="83" name="楕円 82"/>
        <xdr:cNvSpPr/>
      </xdr:nvSpPr>
      <xdr:spPr>
        <a:xfrm>
          <a:off x="3238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60960</xdr:rowOff>
    </xdr:to>
    <xdr:cxnSp macro="">
      <xdr:nvCxnSpPr>
        <xdr:cNvPr id="84" name="直線コネクタ 83"/>
        <xdr:cNvCxnSpPr/>
      </xdr:nvCxnSpPr>
      <xdr:spPr>
        <a:xfrm>
          <a:off x="3289300" y="561149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36068</xdr:rowOff>
    </xdr:from>
    <xdr:to>
      <xdr:col>11</xdr:col>
      <xdr:colOff>187325</xdr:colOff>
      <xdr:row>28</xdr:row>
      <xdr:rowOff>137668</xdr:rowOff>
    </xdr:to>
    <xdr:sp macro="" textlink="">
      <xdr:nvSpPr>
        <xdr:cNvPr id="85" name="楕円 84"/>
        <xdr:cNvSpPr/>
      </xdr:nvSpPr>
      <xdr:spPr>
        <a:xfrm>
          <a:off x="24765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39370</xdr:rowOff>
    </xdr:from>
    <xdr:to>
      <xdr:col>15</xdr:col>
      <xdr:colOff>136525</xdr:colOff>
      <xdr:row>28</xdr:row>
      <xdr:rowOff>86868</xdr:rowOff>
    </xdr:to>
    <xdr:cxnSp macro="">
      <xdr:nvCxnSpPr>
        <xdr:cNvPr id="86" name="直線コネクタ 85"/>
        <xdr:cNvCxnSpPr/>
      </xdr:nvCxnSpPr>
      <xdr:spPr>
        <a:xfrm flipV="1">
          <a:off x="2527300" y="561149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90932</xdr:rowOff>
    </xdr:from>
    <xdr:to>
      <xdr:col>7</xdr:col>
      <xdr:colOff>187325</xdr:colOff>
      <xdr:row>28</xdr:row>
      <xdr:rowOff>21082</xdr:rowOff>
    </xdr:to>
    <xdr:sp macro="" textlink="">
      <xdr:nvSpPr>
        <xdr:cNvPr id="87" name="楕円 86"/>
        <xdr:cNvSpPr/>
      </xdr:nvSpPr>
      <xdr:spPr>
        <a:xfrm>
          <a:off x="1714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141732</xdr:rowOff>
    </xdr:from>
    <xdr:to>
      <xdr:col>11</xdr:col>
      <xdr:colOff>136525</xdr:colOff>
      <xdr:row>28</xdr:row>
      <xdr:rowOff>86868</xdr:rowOff>
    </xdr:to>
    <xdr:cxnSp macro="">
      <xdr:nvCxnSpPr>
        <xdr:cNvPr id="88" name="直線コネクタ 87"/>
        <xdr:cNvCxnSpPr/>
      </xdr:nvCxnSpPr>
      <xdr:spPr>
        <a:xfrm>
          <a:off x="1765300" y="5542407"/>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93" name="n_1mainValue有形固定資産減価償却率"/>
        <xdr:cNvSpPr txBox="1"/>
      </xdr:nvSpPr>
      <xdr:spPr>
        <a:xfrm>
          <a:off x="38360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106697</xdr:rowOff>
    </xdr:from>
    <xdr:ext cx="405111" cy="259045"/>
    <xdr:sp macro="" textlink="">
      <xdr:nvSpPr>
        <xdr:cNvPr id="94" name="n_2mainValue有形固定資産減価償却率"/>
        <xdr:cNvSpPr txBox="1"/>
      </xdr:nvSpPr>
      <xdr:spPr>
        <a:xfrm>
          <a:off x="3086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154195</xdr:rowOff>
    </xdr:from>
    <xdr:ext cx="405111" cy="259045"/>
    <xdr:sp macro="" textlink="">
      <xdr:nvSpPr>
        <xdr:cNvPr id="95" name="n_3mainValue有形固定資産減価償却率"/>
        <xdr:cNvSpPr txBox="1"/>
      </xdr:nvSpPr>
      <xdr:spPr>
        <a:xfrm>
          <a:off x="2324744" y="538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37609</xdr:rowOff>
    </xdr:from>
    <xdr:ext cx="405111" cy="259045"/>
    <xdr:sp macro="" textlink="">
      <xdr:nvSpPr>
        <xdr:cNvPr id="96" name="n_4mainValue有形固定資産減価償却率"/>
        <xdr:cNvSpPr txBox="1"/>
      </xdr:nvSpPr>
      <xdr:spPr>
        <a:xfrm>
          <a:off x="1562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は、長崎県平均、類似団体内並びに全国の平均値と比べると低い水準であり、債務償還能力は比較的高い状態である。しかし、</a:t>
          </a:r>
          <a:r>
            <a:rPr lang="ja-JP" altLang="ja-JP" sz="1100">
              <a:solidFill>
                <a:schemeClr val="dk1"/>
              </a:solidFill>
              <a:effectLst/>
              <a:latin typeface="+mn-lt"/>
              <a:ea typeface="+mn-ea"/>
              <a:cs typeface="+mn-cs"/>
            </a:rPr>
            <a:t>本市の地方債残高は高い水準であるため、積極的な繰上償還や起債の抑制に努める必要がある。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166019</xdr:rowOff>
    </xdr:from>
    <xdr:to>
      <xdr:col>76</xdr:col>
      <xdr:colOff>73025</xdr:colOff>
      <xdr:row>29</xdr:row>
      <xdr:rowOff>96169</xdr:rowOff>
    </xdr:to>
    <xdr:sp macro="" textlink="">
      <xdr:nvSpPr>
        <xdr:cNvPr id="143" name="楕円 142"/>
        <xdr:cNvSpPr/>
      </xdr:nvSpPr>
      <xdr:spPr>
        <a:xfrm>
          <a:off x="14744700" y="57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17446</xdr:rowOff>
    </xdr:from>
    <xdr:ext cx="469744" cy="259045"/>
    <xdr:sp macro="" textlink="">
      <xdr:nvSpPr>
        <xdr:cNvPr id="144" name="債務償還比率該当値テキスト"/>
        <xdr:cNvSpPr txBox="1"/>
      </xdr:nvSpPr>
      <xdr:spPr>
        <a:xfrm>
          <a:off x="14846300" y="558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45152</xdr:rowOff>
    </xdr:from>
    <xdr:to>
      <xdr:col>72</xdr:col>
      <xdr:colOff>123825</xdr:colOff>
      <xdr:row>29</xdr:row>
      <xdr:rowOff>146752</xdr:rowOff>
    </xdr:to>
    <xdr:sp macro="" textlink="">
      <xdr:nvSpPr>
        <xdr:cNvPr id="145" name="楕円 144"/>
        <xdr:cNvSpPr/>
      </xdr:nvSpPr>
      <xdr:spPr>
        <a:xfrm>
          <a:off x="14033500" y="57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45369</xdr:rowOff>
    </xdr:from>
    <xdr:to>
      <xdr:col>76</xdr:col>
      <xdr:colOff>22225</xdr:colOff>
      <xdr:row>29</xdr:row>
      <xdr:rowOff>95952</xdr:rowOff>
    </xdr:to>
    <xdr:cxnSp macro="">
      <xdr:nvCxnSpPr>
        <xdr:cNvPr id="146" name="直線コネクタ 145"/>
        <xdr:cNvCxnSpPr/>
      </xdr:nvCxnSpPr>
      <xdr:spPr>
        <a:xfrm flipV="1">
          <a:off x="14084300" y="5788944"/>
          <a:ext cx="711200" cy="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49881</xdr:rowOff>
    </xdr:from>
    <xdr:to>
      <xdr:col>68</xdr:col>
      <xdr:colOff>123825</xdr:colOff>
      <xdr:row>29</xdr:row>
      <xdr:rowOff>151481</xdr:rowOff>
    </xdr:to>
    <xdr:sp macro="" textlink="">
      <xdr:nvSpPr>
        <xdr:cNvPr id="147" name="楕円 146"/>
        <xdr:cNvSpPr/>
      </xdr:nvSpPr>
      <xdr:spPr>
        <a:xfrm>
          <a:off x="13271500" y="57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95952</xdr:rowOff>
    </xdr:from>
    <xdr:to>
      <xdr:col>72</xdr:col>
      <xdr:colOff>73025</xdr:colOff>
      <xdr:row>29</xdr:row>
      <xdr:rowOff>100681</xdr:rowOff>
    </xdr:to>
    <xdr:cxnSp macro="">
      <xdr:nvCxnSpPr>
        <xdr:cNvPr id="148" name="直線コネクタ 147"/>
        <xdr:cNvCxnSpPr/>
      </xdr:nvCxnSpPr>
      <xdr:spPr>
        <a:xfrm flipV="1">
          <a:off x="13322300" y="5839527"/>
          <a:ext cx="762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17085</xdr:rowOff>
    </xdr:from>
    <xdr:to>
      <xdr:col>64</xdr:col>
      <xdr:colOff>123825</xdr:colOff>
      <xdr:row>29</xdr:row>
      <xdr:rowOff>118685</xdr:rowOff>
    </xdr:to>
    <xdr:sp macro="" textlink="">
      <xdr:nvSpPr>
        <xdr:cNvPr id="149" name="楕円 148"/>
        <xdr:cNvSpPr/>
      </xdr:nvSpPr>
      <xdr:spPr>
        <a:xfrm>
          <a:off x="12509500" y="57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67885</xdr:rowOff>
    </xdr:from>
    <xdr:to>
      <xdr:col>68</xdr:col>
      <xdr:colOff>73025</xdr:colOff>
      <xdr:row>29</xdr:row>
      <xdr:rowOff>100681</xdr:rowOff>
    </xdr:to>
    <xdr:cxnSp macro="">
      <xdr:nvCxnSpPr>
        <xdr:cNvPr id="150" name="直線コネクタ 149"/>
        <xdr:cNvCxnSpPr/>
      </xdr:nvCxnSpPr>
      <xdr:spPr>
        <a:xfrm>
          <a:off x="12560300" y="5811460"/>
          <a:ext cx="762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170337</xdr:rowOff>
    </xdr:from>
    <xdr:to>
      <xdr:col>60</xdr:col>
      <xdr:colOff>123825</xdr:colOff>
      <xdr:row>29</xdr:row>
      <xdr:rowOff>100487</xdr:rowOff>
    </xdr:to>
    <xdr:sp macro="" textlink="">
      <xdr:nvSpPr>
        <xdr:cNvPr id="151" name="楕円 150"/>
        <xdr:cNvSpPr/>
      </xdr:nvSpPr>
      <xdr:spPr>
        <a:xfrm>
          <a:off x="11747500" y="57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49687</xdr:rowOff>
    </xdr:from>
    <xdr:to>
      <xdr:col>64</xdr:col>
      <xdr:colOff>73025</xdr:colOff>
      <xdr:row>29</xdr:row>
      <xdr:rowOff>67885</xdr:rowOff>
    </xdr:to>
    <xdr:cxnSp macro="">
      <xdr:nvCxnSpPr>
        <xdr:cNvPr id="152" name="直線コネクタ 151"/>
        <xdr:cNvCxnSpPr/>
      </xdr:nvCxnSpPr>
      <xdr:spPr>
        <a:xfrm>
          <a:off x="11798300" y="5793262"/>
          <a:ext cx="762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163279</xdr:rowOff>
    </xdr:from>
    <xdr:ext cx="469744" cy="259045"/>
    <xdr:sp macro="" textlink="">
      <xdr:nvSpPr>
        <xdr:cNvPr id="157" name="n_1mainValue債務償還比率"/>
        <xdr:cNvSpPr txBox="1"/>
      </xdr:nvSpPr>
      <xdr:spPr>
        <a:xfrm>
          <a:off x="13836727" y="556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168008</xdr:rowOff>
    </xdr:from>
    <xdr:ext cx="469744" cy="259045"/>
    <xdr:sp macro="" textlink="">
      <xdr:nvSpPr>
        <xdr:cNvPr id="158" name="n_2mainValue債務償還比率"/>
        <xdr:cNvSpPr txBox="1"/>
      </xdr:nvSpPr>
      <xdr:spPr>
        <a:xfrm>
          <a:off x="13087427" y="55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135212</xdr:rowOff>
    </xdr:from>
    <xdr:ext cx="469744" cy="259045"/>
    <xdr:sp macro="" textlink="">
      <xdr:nvSpPr>
        <xdr:cNvPr id="159" name="n_3mainValue債務償還比率"/>
        <xdr:cNvSpPr txBox="1"/>
      </xdr:nvSpPr>
      <xdr:spPr>
        <a:xfrm>
          <a:off x="12325427" y="55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117014</xdr:rowOff>
    </xdr:from>
    <xdr:ext cx="469744" cy="259045"/>
    <xdr:sp macro="" textlink="">
      <xdr:nvSpPr>
        <xdr:cNvPr id="160" name="n_4mainValue債務償還比率"/>
        <xdr:cNvSpPr txBox="1"/>
      </xdr:nvSpPr>
      <xdr:spPr>
        <a:xfrm>
          <a:off x="11563427" y="55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3" name="楕円 72"/>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4" name="【道路】&#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5" name="楕円 74"/>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36</xdr:row>
      <xdr:rowOff>121920</xdr:rowOff>
    </xdr:to>
    <xdr:cxnSp macro="">
      <xdr:nvCxnSpPr>
        <xdr:cNvPr id="76" name="直線コネクタ 75"/>
        <xdr:cNvCxnSpPr/>
      </xdr:nvCxnSpPr>
      <xdr:spPr>
        <a:xfrm>
          <a:off x="3797300" y="6263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7" name="楕円 76"/>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91440</xdr:rowOff>
    </xdr:to>
    <xdr:cxnSp macro="">
      <xdr:nvCxnSpPr>
        <xdr:cNvPr id="78" name="直線コネクタ 77"/>
        <xdr:cNvCxnSpPr/>
      </xdr:nvCxnSpPr>
      <xdr:spPr>
        <a:xfrm>
          <a:off x="2908300" y="6236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64770</xdr:rowOff>
    </xdr:to>
    <xdr:cxnSp macro="">
      <xdr:nvCxnSpPr>
        <xdr:cNvPr id="80" name="直線コネクタ 79"/>
        <xdr:cNvCxnSpPr/>
      </xdr:nvCxnSpPr>
      <xdr:spPr>
        <a:xfrm>
          <a:off x="2019300" y="6221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81" name="楕円 80"/>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135255</xdr:rowOff>
    </xdr:from>
    <xdr:to>
      <xdr:col>10</xdr:col>
      <xdr:colOff>114300</xdr:colOff>
      <xdr:row>36</xdr:row>
      <xdr:rowOff>49530</xdr:rowOff>
    </xdr:to>
    <xdr:cxnSp macro="">
      <xdr:nvCxnSpPr>
        <xdr:cNvPr id="82" name="直線コネクタ 81"/>
        <xdr:cNvCxnSpPr/>
      </xdr:nvCxnSpPr>
      <xdr:spPr>
        <a:xfrm>
          <a:off x="1130300" y="61360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158767</xdr:rowOff>
    </xdr:from>
    <xdr:ext cx="405111" cy="259045"/>
    <xdr:sp macro="" textlink="">
      <xdr:nvSpPr>
        <xdr:cNvPr id="87" name="n_1mainValue【道路】&#10;有形固定資産減価償却率"/>
        <xdr:cNvSpPr txBox="1"/>
      </xdr:nvSpPr>
      <xdr:spPr>
        <a:xfrm>
          <a:off x="3582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8" name="n_2mainValue【道路】&#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道路】&#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90" name="n_4mainValue【道路】&#10;有形固定資産減価償却率"/>
        <xdr:cNvSpPr txBox="1"/>
      </xdr:nvSpPr>
      <xdr:spPr>
        <a:xfrm>
          <a:off x="927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83497</xdr:rowOff>
    </xdr:from>
    <xdr:to>
      <xdr:col>55</xdr:col>
      <xdr:colOff>50800</xdr:colOff>
      <xdr:row>41</xdr:row>
      <xdr:rowOff>13647</xdr:rowOff>
    </xdr:to>
    <xdr:sp macro="" textlink="">
      <xdr:nvSpPr>
        <xdr:cNvPr id="132" name="楕円 131"/>
        <xdr:cNvSpPr/>
      </xdr:nvSpPr>
      <xdr:spPr>
        <a:xfrm>
          <a:off x="10426700" y="69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106374</xdr:rowOff>
    </xdr:from>
    <xdr:ext cx="534377" cy="259045"/>
    <xdr:sp macro="" textlink="">
      <xdr:nvSpPr>
        <xdr:cNvPr id="133" name="【道路】&#10;一人当たり延長該当値テキスト"/>
        <xdr:cNvSpPr txBox="1"/>
      </xdr:nvSpPr>
      <xdr:spPr>
        <a:xfrm>
          <a:off x="10515600" y="67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90573</xdr:rowOff>
    </xdr:from>
    <xdr:to>
      <xdr:col>50</xdr:col>
      <xdr:colOff>165100</xdr:colOff>
      <xdr:row>41</xdr:row>
      <xdr:rowOff>20723</xdr:rowOff>
    </xdr:to>
    <xdr:sp macro="" textlink="">
      <xdr:nvSpPr>
        <xdr:cNvPr id="134" name="楕円 133"/>
        <xdr:cNvSpPr/>
      </xdr:nvSpPr>
      <xdr:spPr>
        <a:xfrm>
          <a:off x="9588500" y="69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134297</xdr:rowOff>
    </xdr:from>
    <xdr:to>
      <xdr:col>55</xdr:col>
      <xdr:colOff>0</xdr:colOff>
      <xdr:row>40</xdr:row>
      <xdr:rowOff>141373</xdr:rowOff>
    </xdr:to>
    <xdr:cxnSp macro="">
      <xdr:nvCxnSpPr>
        <xdr:cNvPr id="135" name="直線コネクタ 134"/>
        <xdr:cNvCxnSpPr/>
      </xdr:nvCxnSpPr>
      <xdr:spPr>
        <a:xfrm flipV="1">
          <a:off x="9639300" y="6992297"/>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96527</xdr:rowOff>
    </xdr:from>
    <xdr:to>
      <xdr:col>46</xdr:col>
      <xdr:colOff>38100</xdr:colOff>
      <xdr:row>41</xdr:row>
      <xdr:rowOff>26677</xdr:rowOff>
    </xdr:to>
    <xdr:sp macro="" textlink="">
      <xdr:nvSpPr>
        <xdr:cNvPr id="136" name="楕円 135"/>
        <xdr:cNvSpPr/>
      </xdr:nvSpPr>
      <xdr:spPr>
        <a:xfrm>
          <a:off x="8699500" y="69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141373</xdr:rowOff>
    </xdr:from>
    <xdr:to>
      <xdr:col>50</xdr:col>
      <xdr:colOff>114300</xdr:colOff>
      <xdr:row>40</xdr:row>
      <xdr:rowOff>147327</xdr:rowOff>
    </xdr:to>
    <xdr:cxnSp macro="">
      <xdr:nvCxnSpPr>
        <xdr:cNvPr id="137" name="直線コネクタ 136"/>
        <xdr:cNvCxnSpPr/>
      </xdr:nvCxnSpPr>
      <xdr:spPr>
        <a:xfrm flipV="1">
          <a:off x="8750300" y="6999373"/>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100272</xdr:rowOff>
    </xdr:from>
    <xdr:to>
      <xdr:col>41</xdr:col>
      <xdr:colOff>101600</xdr:colOff>
      <xdr:row>41</xdr:row>
      <xdr:rowOff>30422</xdr:rowOff>
    </xdr:to>
    <xdr:sp macro="" textlink="">
      <xdr:nvSpPr>
        <xdr:cNvPr id="138" name="楕円 137"/>
        <xdr:cNvSpPr/>
      </xdr:nvSpPr>
      <xdr:spPr>
        <a:xfrm>
          <a:off x="7810500" y="69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147327</xdr:rowOff>
    </xdr:from>
    <xdr:to>
      <xdr:col>45</xdr:col>
      <xdr:colOff>177800</xdr:colOff>
      <xdr:row>40</xdr:row>
      <xdr:rowOff>151072</xdr:rowOff>
    </xdr:to>
    <xdr:cxnSp macro="">
      <xdr:nvCxnSpPr>
        <xdr:cNvPr id="139" name="直線コネクタ 138"/>
        <xdr:cNvCxnSpPr/>
      </xdr:nvCxnSpPr>
      <xdr:spPr>
        <a:xfrm flipV="1">
          <a:off x="7861300" y="7005327"/>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101132</xdr:rowOff>
    </xdr:from>
    <xdr:to>
      <xdr:col>36</xdr:col>
      <xdr:colOff>165100</xdr:colOff>
      <xdr:row>40</xdr:row>
      <xdr:rowOff>31282</xdr:rowOff>
    </xdr:to>
    <xdr:sp macro="" textlink="">
      <xdr:nvSpPr>
        <xdr:cNvPr id="140" name="楕円 139"/>
        <xdr:cNvSpPr/>
      </xdr:nvSpPr>
      <xdr:spPr>
        <a:xfrm>
          <a:off x="6921500" y="67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151932</xdr:rowOff>
    </xdr:from>
    <xdr:to>
      <xdr:col>41</xdr:col>
      <xdr:colOff>50800</xdr:colOff>
      <xdr:row>40</xdr:row>
      <xdr:rowOff>151072</xdr:rowOff>
    </xdr:to>
    <xdr:cxnSp macro="">
      <xdr:nvCxnSpPr>
        <xdr:cNvPr id="141" name="直線コネクタ 140"/>
        <xdr:cNvCxnSpPr/>
      </xdr:nvCxnSpPr>
      <xdr:spPr>
        <a:xfrm>
          <a:off x="6972300" y="6838482"/>
          <a:ext cx="889000" cy="17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37250</xdr:rowOff>
    </xdr:from>
    <xdr:ext cx="534377" cy="259045"/>
    <xdr:sp macro="" textlink="">
      <xdr:nvSpPr>
        <xdr:cNvPr id="146" name="n_1mainValue【道路】&#10;一人当たり延長"/>
        <xdr:cNvSpPr txBox="1"/>
      </xdr:nvSpPr>
      <xdr:spPr>
        <a:xfrm>
          <a:off x="9359411" y="6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43204</xdr:rowOff>
    </xdr:from>
    <xdr:ext cx="534377" cy="259045"/>
    <xdr:sp macro="" textlink="">
      <xdr:nvSpPr>
        <xdr:cNvPr id="147" name="n_2mainValue【道路】&#10;一人当たり延長"/>
        <xdr:cNvSpPr txBox="1"/>
      </xdr:nvSpPr>
      <xdr:spPr>
        <a:xfrm>
          <a:off x="8483111" y="6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46949</xdr:rowOff>
    </xdr:from>
    <xdr:ext cx="534377" cy="259045"/>
    <xdr:sp macro="" textlink="">
      <xdr:nvSpPr>
        <xdr:cNvPr id="148" name="n_3mainValue【道路】&#10;一人当たり延長"/>
        <xdr:cNvSpPr txBox="1"/>
      </xdr:nvSpPr>
      <xdr:spPr>
        <a:xfrm>
          <a:off x="7594111" y="67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47809</xdr:rowOff>
    </xdr:from>
    <xdr:ext cx="534377" cy="259045"/>
    <xdr:sp macro="" textlink="">
      <xdr:nvSpPr>
        <xdr:cNvPr id="149" name="n_4mainValue【道路】&#10;一人当たり延長"/>
        <xdr:cNvSpPr txBox="1"/>
      </xdr:nvSpPr>
      <xdr:spPr>
        <a:xfrm>
          <a:off x="6705111" y="65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9" name="楕円 188"/>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170197</xdr:rowOff>
    </xdr:from>
    <xdr:ext cx="405111" cy="259045"/>
    <xdr:sp macro="" textlink="">
      <xdr:nvSpPr>
        <xdr:cNvPr id="190" name="【橋りょう・トンネル】&#10;有形固定資産減価償却率該当値テキスト"/>
        <xdr:cNvSpPr txBox="1"/>
      </xdr:nvSpPr>
      <xdr:spPr>
        <a:xfrm>
          <a:off x="4673600"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91" name="楕円 190"/>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26670</xdr:rowOff>
    </xdr:to>
    <xdr:cxnSp macro="">
      <xdr:nvCxnSpPr>
        <xdr:cNvPr id="192" name="直線コネクタ 191"/>
        <xdr:cNvCxnSpPr/>
      </xdr:nvCxnSpPr>
      <xdr:spPr>
        <a:xfrm>
          <a:off x="3797300" y="10454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93" name="楕円 192"/>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167640</xdr:rowOff>
    </xdr:to>
    <xdr:cxnSp macro="">
      <xdr:nvCxnSpPr>
        <xdr:cNvPr id="194" name="直線コネクタ 193"/>
        <xdr:cNvCxnSpPr/>
      </xdr:nvCxnSpPr>
      <xdr:spPr>
        <a:xfrm>
          <a:off x="2908300" y="1042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5" name="楕円 194"/>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140970</xdr:rowOff>
    </xdr:to>
    <xdr:cxnSp macro="">
      <xdr:nvCxnSpPr>
        <xdr:cNvPr id="196" name="直線コネクタ 195"/>
        <xdr:cNvCxnSpPr/>
      </xdr:nvCxnSpPr>
      <xdr:spPr>
        <a:xfrm>
          <a:off x="2019300" y="1041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7" name="楕円 196"/>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125730</xdr:rowOff>
    </xdr:to>
    <xdr:cxnSp macro="">
      <xdr:nvCxnSpPr>
        <xdr:cNvPr id="198" name="直線コネクタ 197"/>
        <xdr:cNvCxnSpPr/>
      </xdr:nvCxnSpPr>
      <xdr:spPr>
        <a:xfrm>
          <a:off x="1130300" y="1036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63517</xdr:rowOff>
    </xdr:from>
    <xdr:ext cx="405111" cy="259045"/>
    <xdr:sp macro="" textlink="">
      <xdr:nvSpPr>
        <xdr:cNvPr id="203" name="n_1mainValue【橋りょう・トンネ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36847</xdr:rowOff>
    </xdr:from>
    <xdr:ext cx="405111" cy="259045"/>
    <xdr:sp macro="" textlink="">
      <xdr:nvSpPr>
        <xdr:cNvPr id="204" name="n_2mainValue【橋りょう・トンネル】&#10;有形固定資産減価償却率"/>
        <xdr:cNvSpPr txBox="1"/>
      </xdr:nvSpPr>
      <xdr:spPr>
        <a:xfrm>
          <a:off x="2705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5" name="n_3main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6" name="n_4mainValue【橋りょう・トンネル】&#10;有形固定資産減価償却率"/>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12167</xdr:rowOff>
    </xdr:from>
    <xdr:to>
      <xdr:col>55</xdr:col>
      <xdr:colOff>50800</xdr:colOff>
      <xdr:row>64</xdr:row>
      <xdr:rowOff>113767</xdr:rowOff>
    </xdr:to>
    <xdr:sp macro="" textlink="">
      <xdr:nvSpPr>
        <xdr:cNvPr id="246" name="楕円 245"/>
        <xdr:cNvSpPr/>
      </xdr:nvSpPr>
      <xdr:spPr>
        <a:xfrm>
          <a:off x="10426700" y="109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98544</xdr:rowOff>
    </xdr:from>
    <xdr:ext cx="534377" cy="259045"/>
    <xdr:sp macro="" textlink="">
      <xdr:nvSpPr>
        <xdr:cNvPr id="247" name="【橋りょう・トンネル】&#10;一人当たり有形固定資産（償却資産）額該当値テキスト"/>
        <xdr:cNvSpPr txBox="1"/>
      </xdr:nvSpPr>
      <xdr:spPr>
        <a:xfrm>
          <a:off x="10515600" y="108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12478</xdr:rowOff>
    </xdr:from>
    <xdr:to>
      <xdr:col>50</xdr:col>
      <xdr:colOff>165100</xdr:colOff>
      <xdr:row>64</xdr:row>
      <xdr:rowOff>114078</xdr:rowOff>
    </xdr:to>
    <xdr:sp macro="" textlink="">
      <xdr:nvSpPr>
        <xdr:cNvPr id="248" name="楕円 247"/>
        <xdr:cNvSpPr/>
      </xdr:nvSpPr>
      <xdr:spPr>
        <a:xfrm>
          <a:off x="9588500" y="109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62967</xdr:rowOff>
    </xdr:from>
    <xdr:to>
      <xdr:col>55</xdr:col>
      <xdr:colOff>0</xdr:colOff>
      <xdr:row>64</xdr:row>
      <xdr:rowOff>63278</xdr:rowOff>
    </xdr:to>
    <xdr:cxnSp macro="">
      <xdr:nvCxnSpPr>
        <xdr:cNvPr id="249" name="直線コネクタ 248"/>
        <xdr:cNvCxnSpPr/>
      </xdr:nvCxnSpPr>
      <xdr:spPr>
        <a:xfrm flipV="1">
          <a:off x="9639300" y="11035767"/>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9927</xdr:rowOff>
    </xdr:from>
    <xdr:to>
      <xdr:col>46</xdr:col>
      <xdr:colOff>38100</xdr:colOff>
      <xdr:row>64</xdr:row>
      <xdr:rowOff>111527</xdr:rowOff>
    </xdr:to>
    <xdr:sp macro="" textlink="">
      <xdr:nvSpPr>
        <xdr:cNvPr id="250" name="楕円 249"/>
        <xdr:cNvSpPr/>
      </xdr:nvSpPr>
      <xdr:spPr>
        <a:xfrm>
          <a:off x="8699500" y="109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60727</xdr:rowOff>
    </xdr:from>
    <xdr:to>
      <xdr:col>50</xdr:col>
      <xdr:colOff>114300</xdr:colOff>
      <xdr:row>64</xdr:row>
      <xdr:rowOff>63278</xdr:rowOff>
    </xdr:to>
    <xdr:cxnSp macro="">
      <xdr:nvCxnSpPr>
        <xdr:cNvPr id="251" name="直線コネクタ 250"/>
        <xdr:cNvCxnSpPr/>
      </xdr:nvCxnSpPr>
      <xdr:spPr>
        <a:xfrm>
          <a:off x="8750300" y="11033527"/>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10359</xdr:rowOff>
    </xdr:from>
    <xdr:to>
      <xdr:col>41</xdr:col>
      <xdr:colOff>101600</xdr:colOff>
      <xdr:row>64</xdr:row>
      <xdr:rowOff>111959</xdr:rowOff>
    </xdr:to>
    <xdr:sp macro="" textlink="">
      <xdr:nvSpPr>
        <xdr:cNvPr id="252" name="楕円 251"/>
        <xdr:cNvSpPr/>
      </xdr:nvSpPr>
      <xdr:spPr>
        <a:xfrm>
          <a:off x="7810500" y="10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60727</xdr:rowOff>
    </xdr:from>
    <xdr:to>
      <xdr:col>45</xdr:col>
      <xdr:colOff>177800</xdr:colOff>
      <xdr:row>64</xdr:row>
      <xdr:rowOff>61159</xdr:rowOff>
    </xdr:to>
    <xdr:cxnSp macro="">
      <xdr:nvCxnSpPr>
        <xdr:cNvPr id="253" name="直線コネクタ 252"/>
        <xdr:cNvCxnSpPr/>
      </xdr:nvCxnSpPr>
      <xdr:spPr>
        <a:xfrm flipV="1">
          <a:off x="7861300" y="11033527"/>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14683</xdr:rowOff>
    </xdr:from>
    <xdr:to>
      <xdr:col>36</xdr:col>
      <xdr:colOff>165100</xdr:colOff>
      <xdr:row>61</xdr:row>
      <xdr:rowOff>116283</xdr:rowOff>
    </xdr:to>
    <xdr:sp macro="" textlink="">
      <xdr:nvSpPr>
        <xdr:cNvPr id="254" name="楕円 253"/>
        <xdr:cNvSpPr/>
      </xdr:nvSpPr>
      <xdr:spPr>
        <a:xfrm>
          <a:off x="6921500" y="104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65483</xdr:rowOff>
    </xdr:from>
    <xdr:to>
      <xdr:col>41</xdr:col>
      <xdr:colOff>50800</xdr:colOff>
      <xdr:row>64</xdr:row>
      <xdr:rowOff>61159</xdr:rowOff>
    </xdr:to>
    <xdr:cxnSp macro="">
      <xdr:nvCxnSpPr>
        <xdr:cNvPr id="255" name="直線コネクタ 254"/>
        <xdr:cNvCxnSpPr/>
      </xdr:nvCxnSpPr>
      <xdr:spPr>
        <a:xfrm>
          <a:off x="6972300" y="10523933"/>
          <a:ext cx="889000" cy="5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105205</xdr:rowOff>
    </xdr:from>
    <xdr:ext cx="534377" cy="259045"/>
    <xdr:sp macro="" textlink="">
      <xdr:nvSpPr>
        <xdr:cNvPr id="260" name="n_1mainValue【橋りょう・トンネル】&#10;一人当たり有形固定資産（償却資産）額"/>
        <xdr:cNvSpPr txBox="1"/>
      </xdr:nvSpPr>
      <xdr:spPr>
        <a:xfrm>
          <a:off x="9359411" y="110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102654</xdr:rowOff>
    </xdr:from>
    <xdr:ext cx="534377" cy="259045"/>
    <xdr:sp macro="" textlink="">
      <xdr:nvSpPr>
        <xdr:cNvPr id="261" name="n_2mainValue【橋りょう・トンネル】&#10;一人当たり有形固定資産（償却資産）額"/>
        <xdr:cNvSpPr txBox="1"/>
      </xdr:nvSpPr>
      <xdr:spPr>
        <a:xfrm>
          <a:off x="8483111" y="110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103086</xdr:rowOff>
    </xdr:from>
    <xdr:ext cx="534377" cy="259045"/>
    <xdr:sp macro="" textlink="">
      <xdr:nvSpPr>
        <xdr:cNvPr id="262" name="n_3mainValue【橋りょう・トンネル】&#10;一人当たり有形固定資産（償却資産）額"/>
        <xdr:cNvSpPr txBox="1"/>
      </xdr:nvSpPr>
      <xdr:spPr>
        <a:xfrm>
          <a:off x="7594111" y="110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132810</xdr:rowOff>
    </xdr:from>
    <xdr:ext cx="599010" cy="259045"/>
    <xdr:sp macro="" textlink="">
      <xdr:nvSpPr>
        <xdr:cNvPr id="263" name="n_4mainValue【橋りょう・トンネル】&#10;一人当たり有形固定資産（償却資産）額"/>
        <xdr:cNvSpPr txBox="1"/>
      </xdr:nvSpPr>
      <xdr:spPr>
        <a:xfrm>
          <a:off x="6672795" y="1024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4" name="楕円 303"/>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5"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6" name="楕円 305"/>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5714</xdr:rowOff>
    </xdr:to>
    <xdr:cxnSp macro="">
      <xdr:nvCxnSpPr>
        <xdr:cNvPr id="307" name="直線コネクタ 306"/>
        <xdr:cNvCxnSpPr/>
      </xdr:nvCxnSpPr>
      <xdr:spPr>
        <a:xfrm>
          <a:off x="3797300" y="143903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8" name="楕円 307"/>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160020</xdr:rowOff>
    </xdr:to>
    <xdr:cxnSp macro="">
      <xdr:nvCxnSpPr>
        <xdr:cNvPr id="309" name="直線コネクタ 308"/>
        <xdr:cNvCxnSpPr/>
      </xdr:nvCxnSpPr>
      <xdr:spPr>
        <a:xfrm>
          <a:off x="2908300" y="143579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0" name="楕円 309"/>
        <xdr:cNvSpPr/>
      </xdr:nvSpPr>
      <xdr:spPr>
        <a:xfrm>
          <a:off x="196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83</xdr:row>
      <xdr:rowOff>127636</xdr:rowOff>
    </xdr:to>
    <xdr:cxnSp macro="">
      <xdr:nvCxnSpPr>
        <xdr:cNvPr id="311" name="直線コネクタ 310"/>
        <xdr:cNvCxnSpPr/>
      </xdr:nvCxnSpPr>
      <xdr:spPr>
        <a:xfrm>
          <a:off x="2019300" y="14354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2" name="楕円 311"/>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123825</xdr:rowOff>
    </xdr:to>
    <xdr:cxnSp macro="">
      <xdr:nvCxnSpPr>
        <xdr:cNvPr id="313" name="直線コネクタ 312"/>
        <xdr:cNvCxnSpPr/>
      </xdr:nvCxnSpPr>
      <xdr:spPr>
        <a:xfrm>
          <a:off x="1130300" y="14344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18" name="n_1mainValue【公営住宅】&#10;有形固定資産減価償却率"/>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19"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0" name="n_3mainValue【公営住宅】&#10;有形固定資産減価償却率"/>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1" name="n_4mainValue【公営住宅】&#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74716</xdr:rowOff>
    </xdr:from>
    <xdr:to>
      <xdr:col>55</xdr:col>
      <xdr:colOff>50800</xdr:colOff>
      <xdr:row>86</xdr:row>
      <xdr:rowOff>4866</xdr:rowOff>
    </xdr:to>
    <xdr:sp macro="" textlink="">
      <xdr:nvSpPr>
        <xdr:cNvPr id="359" name="楕円 358"/>
        <xdr:cNvSpPr/>
      </xdr:nvSpPr>
      <xdr:spPr>
        <a:xfrm>
          <a:off x="10426700" y="146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34093</xdr:rowOff>
    </xdr:from>
    <xdr:ext cx="469744" cy="259045"/>
    <xdr:sp macro="" textlink="">
      <xdr:nvSpPr>
        <xdr:cNvPr id="360" name="【公営住宅】&#10;一人当たり面積該当値テキスト"/>
        <xdr:cNvSpPr txBox="1"/>
      </xdr:nvSpPr>
      <xdr:spPr>
        <a:xfrm>
          <a:off x="10515600" y="144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76088</xdr:rowOff>
    </xdr:from>
    <xdr:to>
      <xdr:col>50</xdr:col>
      <xdr:colOff>165100</xdr:colOff>
      <xdr:row>86</xdr:row>
      <xdr:rowOff>6238</xdr:rowOff>
    </xdr:to>
    <xdr:sp macro="" textlink="">
      <xdr:nvSpPr>
        <xdr:cNvPr id="361" name="楕円 360"/>
        <xdr:cNvSpPr/>
      </xdr:nvSpPr>
      <xdr:spPr>
        <a:xfrm>
          <a:off x="9588500" y="146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125516</xdr:rowOff>
    </xdr:from>
    <xdr:to>
      <xdr:col>55</xdr:col>
      <xdr:colOff>0</xdr:colOff>
      <xdr:row>85</xdr:row>
      <xdr:rowOff>126888</xdr:rowOff>
    </xdr:to>
    <xdr:cxnSp macro="">
      <xdr:nvCxnSpPr>
        <xdr:cNvPr id="362" name="直線コネクタ 361"/>
        <xdr:cNvCxnSpPr/>
      </xdr:nvCxnSpPr>
      <xdr:spPr>
        <a:xfrm flipV="1">
          <a:off x="9639300" y="1469876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77871</xdr:rowOff>
    </xdr:from>
    <xdr:to>
      <xdr:col>46</xdr:col>
      <xdr:colOff>38100</xdr:colOff>
      <xdr:row>86</xdr:row>
      <xdr:rowOff>8021</xdr:rowOff>
    </xdr:to>
    <xdr:sp macro="" textlink="">
      <xdr:nvSpPr>
        <xdr:cNvPr id="363" name="楕円 362"/>
        <xdr:cNvSpPr/>
      </xdr:nvSpPr>
      <xdr:spPr>
        <a:xfrm>
          <a:off x="8699500" y="146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126888</xdr:rowOff>
    </xdr:from>
    <xdr:to>
      <xdr:col>50</xdr:col>
      <xdr:colOff>114300</xdr:colOff>
      <xdr:row>85</xdr:row>
      <xdr:rowOff>128671</xdr:rowOff>
    </xdr:to>
    <xdr:cxnSp macro="">
      <xdr:nvCxnSpPr>
        <xdr:cNvPr id="364" name="直線コネクタ 363"/>
        <xdr:cNvCxnSpPr/>
      </xdr:nvCxnSpPr>
      <xdr:spPr>
        <a:xfrm flipV="1">
          <a:off x="8750300" y="1470013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80935</xdr:rowOff>
    </xdr:from>
    <xdr:to>
      <xdr:col>41</xdr:col>
      <xdr:colOff>101600</xdr:colOff>
      <xdr:row>86</xdr:row>
      <xdr:rowOff>11085</xdr:rowOff>
    </xdr:to>
    <xdr:sp macro="" textlink="">
      <xdr:nvSpPr>
        <xdr:cNvPr id="365" name="楕円 364"/>
        <xdr:cNvSpPr/>
      </xdr:nvSpPr>
      <xdr:spPr>
        <a:xfrm>
          <a:off x="7810500" y="14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128671</xdr:rowOff>
    </xdr:from>
    <xdr:to>
      <xdr:col>45</xdr:col>
      <xdr:colOff>177800</xdr:colOff>
      <xdr:row>85</xdr:row>
      <xdr:rowOff>131735</xdr:rowOff>
    </xdr:to>
    <xdr:cxnSp macro="">
      <xdr:nvCxnSpPr>
        <xdr:cNvPr id="366" name="直線コネクタ 365"/>
        <xdr:cNvCxnSpPr/>
      </xdr:nvCxnSpPr>
      <xdr:spPr>
        <a:xfrm flipV="1">
          <a:off x="7861300" y="14701921"/>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83313</xdr:rowOff>
    </xdr:from>
    <xdr:to>
      <xdr:col>36</xdr:col>
      <xdr:colOff>165100</xdr:colOff>
      <xdr:row>86</xdr:row>
      <xdr:rowOff>13463</xdr:rowOff>
    </xdr:to>
    <xdr:sp macro="" textlink="">
      <xdr:nvSpPr>
        <xdr:cNvPr id="367" name="楕円 366"/>
        <xdr:cNvSpPr/>
      </xdr:nvSpPr>
      <xdr:spPr>
        <a:xfrm>
          <a:off x="6921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131735</xdr:rowOff>
    </xdr:from>
    <xdr:to>
      <xdr:col>41</xdr:col>
      <xdr:colOff>50800</xdr:colOff>
      <xdr:row>85</xdr:row>
      <xdr:rowOff>134113</xdr:rowOff>
    </xdr:to>
    <xdr:cxnSp macro="">
      <xdr:nvCxnSpPr>
        <xdr:cNvPr id="368" name="直線コネクタ 367"/>
        <xdr:cNvCxnSpPr/>
      </xdr:nvCxnSpPr>
      <xdr:spPr>
        <a:xfrm flipV="1">
          <a:off x="6972300" y="14704985"/>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22765</xdr:rowOff>
    </xdr:from>
    <xdr:ext cx="469744" cy="259045"/>
    <xdr:sp macro="" textlink="">
      <xdr:nvSpPr>
        <xdr:cNvPr id="373" name="n_1mainValue【公営住宅】&#10;一人当たり面積"/>
        <xdr:cNvSpPr txBox="1"/>
      </xdr:nvSpPr>
      <xdr:spPr>
        <a:xfrm>
          <a:off x="9391727" y="1442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24548</xdr:rowOff>
    </xdr:from>
    <xdr:ext cx="469744" cy="259045"/>
    <xdr:sp macro="" textlink="">
      <xdr:nvSpPr>
        <xdr:cNvPr id="374" name="n_2mainValue【公営住宅】&#10;一人当たり面積"/>
        <xdr:cNvSpPr txBox="1"/>
      </xdr:nvSpPr>
      <xdr:spPr>
        <a:xfrm>
          <a:off x="8515427" y="144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27612</xdr:rowOff>
    </xdr:from>
    <xdr:ext cx="469744" cy="259045"/>
    <xdr:sp macro="" textlink="">
      <xdr:nvSpPr>
        <xdr:cNvPr id="375" name="n_3mainValue【公営住宅】&#10;一人当たり面積"/>
        <xdr:cNvSpPr txBox="1"/>
      </xdr:nvSpPr>
      <xdr:spPr>
        <a:xfrm>
          <a:off x="7626427" y="144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29990</xdr:rowOff>
    </xdr:from>
    <xdr:ext cx="469744" cy="259045"/>
    <xdr:sp macro="" textlink="">
      <xdr:nvSpPr>
        <xdr:cNvPr id="376" name="n_4mainValue【公営住宅】&#10;一人当たり面積"/>
        <xdr:cNvSpPr txBox="1"/>
      </xdr:nvSpPr>
      <xdr:spPr>
        <a:xfrm>
          <a:off x="6737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8" name="楕円 417"/>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419" name="【港湾・漁港】&#10;有形固定資産減価償却率該当値テキスト"/>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20" name="楕円 419"/>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99061</xdr:rowOff>
    </xdr:to>
    <xdr:cxnSp macro="">
      <xdr:nvCxnSpPr>
        <xdr:cNvPr id="421" name="直線コネクタ 420"/>
        <xdr:cNvCxnSpPr/>
      </xdr:nvCxnSpPr>
      <xdr:spPr>
        <a:xfrm>
          <a:off x="3797300" y="178988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160927</xdr:rowOff>
    </xdr:from>
    <xdr:to>
      <xdr:col>15</xdr:col>
      <xdr:colOff>101600</xdr:colOff>
      <xdr:row>104</xdr:row>
      <xdr:rowOff>91077</xdr:rowOff>
    </xdr:to>
    <xdr:sp macro="" textlink="">
      <xdr:nvSpPr>
        <xdr:cNvPr id="422" name="楕円 421"/>
        <xdr:cNvSpPr/>
      </xdr:nvSpPr>
      <xdr:spPr>
        <a:xfrm>
          <a:off x="2857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68036</xdr:rowOff>
    </xdr:to>
    <xdr:cxnSp macro="">
      <xdr:nvCxnSpPr>
        <xdr:cNvPr id="423" name="直線コネクタ 422"/>
        <xdr:cNvCxnSpPr/>
      </xdr:nvCxnSpPr>
      <xdr:spPr>
        <a:xfrm>
          <a:off x="2908300" y="178710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4" name="楕円 423"/>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40277</xdr:rowOff>
    </xdr:to>
    <xdr:cxnSp macro="">
      <xdr:nvCxnSpPr>
        <xdr:cNvPr id="425" name="直線コネクタ 424"/>
        <xdr:cNvCxnSpPr/>
      </xdr:nvCxnSpPr>
      <xdr:spPr>
        <a:xfrm>
          <a:off x="2019300" y="1784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113574</xdr:rowOff>
    </xdr:from>
    <xdr:to>
      <xdr:col>6</xdr:col>
      <xdr:colOff>38100</xdr:colOff>
      <xdr:row>104</xdr:row>
      <xdr:rowOff>43724</xdr:rowOff>
    </xdr:to>
    <xdr:sp macro="" textlink="">
      <xdr:nvSpPr>
        <xdr:cNvPr id="426" name="楕円 425"/>
        <xdr:cNvSpPr/>
      </xdr:nvSpPr>
      <xdr:spPr>
        <a:xfrm>
          <a:off x="1079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164374</xdr:rowOff>
    </xdr:from>
    <xdr:to>
      <xdr:col>10</xdr:col>
      <xdr:colOff>114300</xdr:colOff>
      <xdr:row>104</xdr:row>
      <xdr:rowOff>15784</xdr:rowOff>
    </xdr:to>
    <xdr:cxnSp macro="">
      <xdr:nvCxnSpPr>
        <xdr:cNvPr id="427" name="直線コネクタ 426"/>
        <xdr:cNvCxnSpPr/>
      </xdr:nvCxnSpPr>
      <xdr:spPr>
        <a:xfrm>
          <a:off x="1130300" y="17823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32" name="n_1mainValue【港湾・漁港】&#10;有形固定資産減価償却率"/>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107604</xdr:rowOff>
    </xdr:from>
    <xdr:ext cx="405111" cy="259045"/>
    <xdr:sp macro="" textlink="">
      <xdr:nvSpPr>
        <xdr:cNvPr id="433" name="n_2mainValue【港湾・漁港】&#10;有形固定資産減価償却率"/>
        <xdr:cNvSpPr txBox="1"/>
      </xdr:nvSpPr>
      <xdr:spPr>
        <a:xfrm>
          <a:off x="2705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4" name="n_3mainValue【港湾・漁港】&#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60251</xdr:rowOff>
    </xdr:from>
    <xdr:ext cx="405111" cy="259045"/>
    <xdr:sp macro="" textlink="">
      <xdr:nvSpPr>
        <xdr:cNvPr id="435" name="n_4mainValue【港湾・漁港】&#10;有形固定資産減価償却率"/>
        <xdr:cNvSpPr txBox="1"/>
      </xdr:nvSpPr>
      <xdr:spPr>
        <a:xfrm>
          <a:off x="927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47949</xdr:rowOff>
    </xdr:from>
    <xdr:to>
      <xdr:col>55</xdr:col>
      <xdr:colOff>50800</xdr:colOff>
      <xdr:row>100</xdr:row>
      <xdr:rowOff>149549</xdr:rowOff>
    </xdr:to>
    <xdr:sp macro="" textlink="">
      <xdr:nvSpPr>
        <xdr:cNvPr id="473" name="楕円 472"/>
        <xdr:cNvSpPr/>
      </xdr:nvSpPr>
      <xdr:spPr>
        <a:xfrm>
          <a:off x="10426700" y="171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976</xdr:rowOff>
    </xdr:from>
    <xdr:ext cx="690189" cy="259045"/>
    <xdr:sp macro="" textlink="">
      <xdr:nvSpPr>
        <xdr:cNvPr id="474" name="【港湾・漁港】&#10;一人当たり有形固定資産（償却資産）額該当値テキスト"/>
        <xdr:cNvSpPr txBox="1"/>
      </xdr:nvSpPr>
      <xdr:spPr>
        <a:xfrm>
          <a:off x="10515600" y="17145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81693</xdr:rowOff>
    </xdr:from>
    <xdr:to>
      <xdr:col>50</xdr:col>
      <xdr:colOff>165100</xdr:colOff>
      <xdr:row>101</xdr:row>
      <xdr:rowOff>11843</xdr:rowOff>
    </xdr:to>
    <xdr:sp macro="" textlink="">
      <xdr:nvSpPr>
        <xdr:cNvPr id="475" name="楕円 474"/>
        <xdr:cNvSpPr/>
      </xdr:nvSpPr>
      <xdr:spPr>
        <a:xfrm>
          <a:off x="9588500" y="172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98749</xdr:rowOff>
    </xdr:from>
    <xdr:to>
      <xdr:col>55</xdr:col>
      <xdr:colOff>0</xdr:colOff>
      <xdr:row>100</xdr:row>
      <xdr:rowOff>132493</xdr:rowOff>
    </xdr:to>
    <xdr:cxnSp macro="">
      <xdr:nvCxnSpPr>
        <xdr:cNvPr id="476" name="直線コネクタ 475"/>
        <xdr:cNvCxnSpPr/>
      </xdr:nvCxnSpPr>
      <xdr:spPr>
        <a:xfrm flipV="1">
          <a:off x="9639300" y="17243749"/>
          <a:ext cx="8382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114229</xdr:rowOff>
    </xdr:from>
    <xdr:to>
      <xdr:col>46</xdr:col>
      <xdr:colOff>38100</xdr:colOff>
      <xdr:row>101</xdr:row>
      <xdr:rowOff>44379</xdr:rowOff>
    </xdr:to>
    <xdr:sp macro="" textlink="">
      <xdr:nvSpPr>
        <xdr:cNvPr id="477" name="楕円 476"/>
        <xdr:cNvSpPr/>
      </xdr:nvSpPr>
      <xdr:spPr>
        <a:xfrm>
          <a:off x="8699500" y="17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132493</xdr:rowOff>
    </xdr:from>
    <xdr:to>
      <xdr:col>50</xdr:col>
      <xdr:colOff>114300</xdr:colOff>
      <xdr:row>100</xdr:row>
      <xdr:rowOff>165029</xdr:rowOff>
    </xdr:to>
    <xdr:cxnSp macro="">
      <xdr:nvCxnSpPr>
        <xdr:cNvPr id="478" name="直線コネクタ 477"/>
        <xdr:cNvCxnSpPr/>
      </xdr:nvCxnSpPr>
      <xdr:spPr>
        <a:xfrm flipV="1">
          <a:off x="8750300" y="17277493"/>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145552</xdr:rowOff>
    </xdr:from>
    <xdr:to>
      <xdr:col>41</xdr:col>
      <xdr:colOff>101600</xdr:colOff>
      <xdr:row>101</xdr:row>
      <xdr:rowOff>75702</xdr:rowOff>
    </xdr:to>
    <xdr:sp macro="" textlink="">
      <xdr:nvSpPr>
        <xdr:cNvPr id="479" name="楕円 478"/>
        <xdr:cNvSpPr/>
      </xdr:nvSpPr>
      <xdr:spPr>
        <a:xfrm>
          <a:off x="7810500" y="172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165029</xdr:rowOff>
    </xdr:from>
    <xdr:to>
      <xdr:col>45</xdr:col>
      <xdr:colOff>177800</xdr:colOff>
      <xdr:row>101</xdr:row>
      <xdr:rowOff>24902</xdr:rowOff>
    </xdr:to>
    <xdr:cxnSp macro="">
      <xdr:nvCxnSpPr>
        <xdr:cNvPr id="480" name="直線コネクタ 479"/>
        <xdr:cNvCxnSpPr/>
      </xdr:nvCxnSpPr>
      <xdr:spPr>
        <a:xfrm flipV="1">
          <a:off x="7861300" y="17310029"/>
          <a:ext cx="8890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4680</xdr:rowOff>
    </xdr:from>
    <xdr:to>
      <xdr:col>36</xdr:col>
      <xdr:colOff>165100</xdr:colOff>
      <xdr:row>101</xdr:row>
      <xdr:rowOff>106280</xdr:rowOff>
    </xdr:to>
    <xdr:sp macro="" textlink="">
      <xdr:nvSpPr>
        <xdr:cNvPr id="481" name="楕円 480"/>
        <xdr:cNvSpPr/>
      </xdr:nvSpPr>
      <xdr:spPr>
        <a:xfrm>
          <a:off x="6921500" y="173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24902</xdr:rowOff>
    </xdr:from>
    <xdr:to>
      <xdr:col>41</xdr:col>
      <xdr:colOff>50800</xdr:colOff>
      <xdr:row>101</xdr:row>
      <xdr:rowOff>55480</xdr:rowOff>
    </xdr:to>
    <xdr:cxnSp macro="">
      <xdr:nvCxnSpPr>
        <xdr:cNvPr id="482" name="直線コネクタ 481"/>
        <xdr:cNvCxnSpPr/>
      </xdr:nvCxnSpPr>
      <xdr:spPr>
        <a:xfrm flipV="1">
          <a:off x="6972300" y="17341352"/>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28370</xdr:rowOff>
    </xdr:from>
    <xdr:ext cx="690189" cy="259045"/>
    <xdr:sp macro="" textlink="">
      <xdr:nvSpPr>
        <xdr:cNvPr id="487" name="n_1mainValue【港湾・漁港】&#10;一人当たり有形固定資産（償却資産）額"/>
        <xdr:cNvSpPr txBox="1"/>
      </xdr:nvSpPr>
      <xdr:spPr>
        <a:xfrm>
          <a:off x="9281505" y="17001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60906</xdr:rowOff>
    </xdr:from>
    <xdr:ext cx="690189" cy="259045"/>
    <xdr:sp macro="" textlink="">
      <xdr:nvSpPr>
        <xdr:cNvPr id="488" name="n_2mainValue【港湾・漁港】&#10;一人当たり有形固定資産（償却資産）額"/>
        <xdr:cNvSpPr txBox="1"/>
      </xdr:nvSpPr>
      <xdr:spPr>
        <a:xfrm>
          <a:off x="8405205" y="1703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92229</xdr:rowOff>
    </xdr:from>
    <xdr:ext cx="690189" cy="259045"/>
    <xdr:sp macro="" textlink="">
      <xdr:nvSpPr>
        <xdr:cNvPr id="489" name="n_3mainValue【港湾・漁港】&#10;一人当たり有形固定資産（償却資産）額"/>
        <xdr:cNvSpPr txBox="1"/>
      </xdr:nvSpPr>
      <xdr:spPr>
        <a:xfrm>
          <a:off x="7516205" y="1706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122807</xdr:rowOff>
    </xdr:from>
    <xdr:ext cx="690189" cy="259045"/>
    <xdr:sp macro="" textlink="">
      <xdr:nvSpPr>
        <xdr:cNvPr id="490" name="n_4mainValue【港湾・漁港】&#10;一人当たり有形固定資産（償却資産）額"/>
        <xdr:cNvSpPr txBox="1"/>
      </xdr:nvSpPr>
      <xdr:spPr>
        <a:xfrm>
          <a:off x="6627205" y="17096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532" name="楕円 531"/>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159311</xdr:rowOff>
    </xdr:from>
    <xdr:ext cx="405111" cy="259045"/>
    <xdr:sp macro="" textlink="">
      <xdr:nvSpPr>
        <xdr:cNvPr id="533" name="【認定こども園・幼稚園・保育所】&#10;有形固定資産減価償却率該当値テキスト"/>
        <xdr:cNvSpPr txBox="1"/>
      </xdr:nvSpPr>
      <xdr:spPr>
        <a:xfrm>
          <a:off x="16357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534" name="楕円 533"/>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15784</xdr:rowOff>
    </xdr:to>
    <xdr:cxnSp macro="">
      <xdr:nvCxnSpPr>
        <xdr:cNvPr id="535" name="直線コネクタ 534"/>
        <xdr:cNvCxnSpPr/>
      </xdr:nvCxnSpPr>
      <xdr:spPr>
        <a:xfrm>
          <a:off x="15481300" y="65031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536" name="楕円 535"/>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159476</xdr:rowOff>
    </xdr:to>
    <xdr:cxnSp macro="">
      <xdr:nvCxnSpPr>
        <xdr:cNvPr id="537" name="直線コネクタ 536"/>
        <xdr:cNvCxnSpPr/>
      </xdr:nvCxnSpPr>
      <xdr:spPr>
        <a:xfrm>
          <a:off x="14592300" y="64623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538" name="楕円 537"/>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118654</xdr:rowOff>
    </xdr:to>
    <xdr:cxnSp macro="">
      <xdr:nvCxnSpPr>
        <xdr:cNvPr id="539" name="直線コネクタ 538"/>
        <xdr:cNvCxnSpPr/>
      </xdr:nvCxnSpPr>
      <xdr:spPr>
        <a:xfrm>
          <a:off x="13703300" y="64133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40" name="楕円 539"/>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69669</xdr:rowOff>
    </xdr:from>
    <xdr:to>
      <xdr:col>71</xdr:col>
      <xdr:colOff>177800</xdr:colOff>
      <xdr:row>37</xdr:row>
      <xdr:rowOff>82731</xdr:rowOff>
    </xdr:to>
    <xdr:cxnSp macro="">
      <xdr:nvCxnSpPr>
        <xdr:cNvPr id="541" name="直線コネクタ 540"/>
        <xdr:cNvCxnSpPr/>
      </xdr:nvCxnSpPr>
      <xdr:spPr>
        <a:xfrm flipV="1">
          <a:off x="12814300" y="641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546" name="n_1main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547" name="n_2mainValue【認定こども園・幼稚園・保育所】&#10;有形固定資産減価償却率"/>
        <xdr:cNvSpPr txBox="1"/>
      </xdr:nvSpPr>
      <xdr:spPr>
        <a:xfrm>
          <a:off x="14389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548" name="n_3mainValue【認定こども園・幼稚園・保育所】&#10;有形固定資産減価償却率"/>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49" name="n_4mainValue【認定こども園・幼稚園・保育所】&#10;有形固定資産減価償却率"/>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591" name="楕円 590"/>
        <xdr:cNvSpPr/>
      </xdr:nvSpPr>
      <xdr:spPr>
        <a:xfrm>
          <a:off x="22110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7455</xdr:rowOff>
    </xdr:from>
    <xdr:ext cx="469744" cy="259045"/>
    <xdr:sp macro="" textlink="">
      <xdr:nvSpPr>
        <xdr:cNvPr id="592" name="【認定こども園・幼稚園・保育所】&#10;一人当たり面積該当値テキスト"/>
        <xdr:cNvSpPr txBox="1"/>
      </xdr:nvSpPr>
      <xdr:spPr>
        <a:xfrm>
          <a:off x="22199600"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593" name="楕円 592"/>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25581</xdr:rowOff>
    </xdr:from>
    <xdr:to>
      <xdr:col>116</xdr:col>
      <xdr:colOff>63500</xdr:colOff>
      <xdr:row>39</xdr:row>
      <xdr:rowOff>35378</xdr:rowOff>
    </xdr:to>
    <xdr:cxnSp macro="">
      <xdr:nvCxnSpPr>
        <xdr:cNvPr id="594" name="直線コネクタ 593"/>
        <xdr:cNvCxnSpPr/>
      </xdr:nvCxnSpPr>
      <xdr:spPr>
        <a:xfrm>
          <a:off x="21323300" y="67121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156028</xdr:rowOff>
    </xdr:from>
    <xdr:to>
      <xdr:col>107</xdr:col>
      <xdr:colOff>101600</xdr:colOff>
      <xdr:row>39</xdr:row>
      <xdr:rowOff>86178</xdr:rowOff>
    </xdr:to>
    <xdr:sp macro="" textlink="">
      <xdr:nvSpPr>
        <xdr:cNvPr id="595" name="楕円 594"/>
        <xdr:cNvSpPr/>
      </xdr:nvSpPr>
      <xdr:spPr>
        <a:xfrm>
          <a:off x="2038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35378</xdr:rowOff>
    </xdr:to>
    <xdr:cxnSp macro="">
      <xdr:nvCxnSpPr>
        <xdr:cNvPr id="596" name="直線コネクタ 595"/>
        <xdr:cNvCxnSpPr/>
      </xdr:nvCxnSpPr>
      <xdr:spPr>
        <a:xfrm flipV="1">
          <a:off x="20434300" y="67121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146231</xdr:rowOff>
    </xdr:from>
    <xdr:to>
      <xdr:col>102</xdr:col>
      <xdr:colOff>165100</xdr:colOff>
      <xdr:row>39</xdr:row>
      <xdr:rowOff>76381</xdr:rowOff>
    </xdr:to>
    <xdr:sp macro="" textlink="">
      <xdr:nvSpPr>
        <xdr:cNvPr id="597" name="楕円 596"/>
        <xdr:cNvSpPr/>
      </xdr:nvSpPr>
      <xdr:spPr>
        <a:xfrm>
          <a:off x="19494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25581</xdr:rowOff>
    </xdr:from>
    <xdr:to>
      <xdr:col>107</xdr:col>
      <xdr:colOff>50800</xdr:colOff>
      <xdr:row>39</xdr:row>
      <xdr:rowOff>35378</xdr:rowOff>
    </xdr:to>
    <xdr:cxnSp macro="">
      <xdr:nvCxnSpPr>
        <xdr:cNvPr id="598" name="直線コネクタ 597"/>
        <xdr:cNvCxnSpPr/>
      </xdr:nvCxnSpPr>
      <xdr:spPr>
        <a:xfrm>
          <a:off x="19545300" y="67121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99" name="楕円 598"/>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25581</xdr:rowOff>
    </xdr:to>
    <xdr:cxnSp macro="">
      <xdr:nvCxnSpPr>
        <xdr:cNvPr id="600" name="直線コネクタ 599"/>
        <xdr:cNvCxnSpPr/>
      </xdr:nvCxnSpPr>
      <xdr:spPr>
        <a:xfrm>
          <a:off x="18656300" y="670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605" name="n_1mainValue【認定こども園・幼稚園・保育所】&#10;一人当たり面積"/>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606" name="n_2main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92908</xdr:rowOff>
    </xdr:from>
    <xdr:ext cx="469744" cy="259045"/>
    <xdr:sp macro="" textlink="">
      <xdr:nvSpPr>
        <xdr:cNvPr id="607" name="n_3mainValue【認定こども園・幼稚園・保育所】&#10;一人当たり面積"/>
        <xdr:cNvSpPr txBox="1"/>
      </xdr:nvSpPr>
      <xdr:spPr>
        <a:xfrm>
          <a:off x="19310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08" name="n_4main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649" name="楕円 648"/>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650"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651" name="楕円 650"/>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40005</xdr:rowOff>
    </xdr:to>
    <xdr:cxnSp macro="">
      <xdr:nvCxnSpPr>
        <xdr:cNvPr id="652" name="直線コネクタ 651"/>
        <xdr:cNvCxnSpPr/>
      </xdr:nvCxnSpPr>
      <xdr:spPr>
        <a:xfrm>
          <a:off x="15481300" y="104832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53" name="楕円 652"/>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45720</xdr:rowOff>
    </xdr:to>
    <xdr:cxnSp macro="">
      <xdr:nvCxnSpPr>
        <xdr:cNvPr id="654" name="直線コネクタ 653"/>
        <xdr:cNvCxnSpPr/>
      </xdr:nvCxnSpPr>
      <xdr:spPr>
        <a:xfrm flipV="1">
          <a:off x="14592300" y="104832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655" name="楕円 654"/>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45720</xdr:rowOff>
    </xdr:to>
    <xdr:cxnSp macro="">
      <xdr:nvCxnSpPr>
        <xdr:cNvPr id="656" name="直線コネクタ 655"/>
        <xdr:cNvCxnSpPr/>
      </xdr:nvCxnSpPr>
      <xdr:spPr>
        <a:xfrm>
          <a:off x="13703300" y="10475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657" name="楕円 656"/>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169545</xdr:rowOff>
    </xdr:from>
    <xdr:to>
      <xdr:col>71</xdr:col>
      <xdr:colOff>177800</xdr:colOff>
      <xdr:row>61</xdr:row>
      <xdr:rowOff>17145</xdr:rowOff>
    </xdr:to>
    <xdr:cxnSp macro="">
      <xdr:nvCxnSpPr>
        <xdr:cNvPr id="658" name="直線コネクタ 657"/>
        <xdr:cNvCxnSpPr/>
      </xdr:nvCxnSpPr>
      <xdr:spPr>
        <a:xfrm>
          <a:off x="12814300" y="10456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663" name="n_1mainValue【学校施設】&#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64"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665" name="n_3mainValue【学校施設】&#10;有形固定資産減価償却率"/>
        <xdr:cNvSpPr txBox="1"/>
      </xdr:nvSpPr>
      <xdr:spPr>
        <a:xfrm>
          <a:off x="13500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40022</xdr:rowOff>
    </xdr:from>
    <xdr:ext cx="405111" cy="259045"/>
    <xdr:sp macro="" textlink="">
      <xdr:nvSpPr>
        <xdr:cNvPr id="666" name="n_4mainValue【学校施設】&#10;有形固定資産減価償却率"/>
        <xdr:cNvSpPr txBox="1"/>
      </xdr:nvSpPr>
      <xdr:spPr>
        <a:xfrm>
          <a:off x="12611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129794</xdr:rowOff>
    </xdr:from>
    <xdr:to>
      <xdr:col>116</xdr:col>
      <xdr:colOff>114300</xdr:colOff>
      <xdr:row>60</xdr:row>
      <xdr:rowOff>59944</xdr:rowOff>
    </xdr:to>
    <xdr:sp macro="" textlink="">
      <xdr:nvSpPr>
        <xdr:cNvPr id="706" name="楕円 705"/>
        <xdr:cNvSpPr/>
      </xdr:nvSpPr>
      <xdr:spPr>
        <a:xfrm>
          <a:off x="22110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152671</xdr:rowOff>
    </xdr:from>
    <xdr:ext cx="469744" cy="259045"/>
    <xdr:sp macro="" textlink="">
      <xdr:nvSpPr>
        <xdr:cNvPr id="707" name="【学校施設】&#10;一人当たり面積該当値テキスト"/>
        <xdr:cNvSpPr txBox="1"/>
      </xdr:nvSpPr>
      <xdr:spPr>
        <a:xfrm>
          <a:off x="22199600"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104267</xdr:rowOff>
    </xdr:from>
    <xdr:to>
      <xdr:col>112</xdr:col>
      <xdr:colOff>38100</xdr:colOff>
      <xdr:row>60</xdr:row>
      <xdr:rowOff>34417</xdr:rowOff>
    </xdr:to>
    <xdr:sp macro="" textlink="">
      <xdr:nvSpPr>
        <xdr:cNvPr id="708" name="楕円 707"/>
        <xdr:cNvSpPr/>
      </xdr:nvSpPr>
      <xdr:spPr>
        <a:xfrm>
          <a:off x="21272500" y="102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155067</xdr:rowOff>
    </xdr:from>
    <xdr:to>
      <xdr:col>116</xdr:col>
      <xdr:colOff>63500</xdr:colOff>
      <xdr:row>60</xdr:row>
      <xdr:rowOff>9144</xdr:rowOff>
    </xdr:to>
    <xdr:cxnSp macro="">
      <xdr:nvCxnSpPr>
        <xdr:cNvPr id="709" name="直線コネクタ 708"/>
        <xdr:cNvCxnSpPr/>
      </xdr:nvCxnSpPr>
      <xdr:spPr>
        <a:xfrm>
          <a:off x="21323300" y="1027061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120079</xdr:rowOff>
    </xdr:from>
    <xdr:to>
      <xdr:col>107</xdr:col>
      <xdr:colOff>101600</xdr:colOff>
      <xdr:row>60</xdr:row>
      <xdr:rowOff>50229</xdr:rowOff>
    </xdr:to>
    <xdr:sp macro="" textlink="">
      <xdr:nvSpPr>
        <xdr:cNvPr id="710" name="楕円 709"/>
        <xdr:cNvSpPr/>
      </xdr:nvSpPr>
      <xdr:spPr>
        <a:xfrm>
          <a:off x="20383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155067</xdr:rowOff>
    </xdr:from>
    <xdr:to>
      <xdr:col>111</xdr:col>
      <xdr:colOff>177800</xdr:colOff>
      <xdr:row>59</xdr:row>
      <xdr:rowOff>170879</xdr:rowOff>
    </xdr:to>
    <xdr:cxnSp macro="">
      <xdr:nvCxnSpPr>
        <xdr:cNvPr id="711" name="直線コネクタ 710"/>
        <xdr:cNvCxnSpPr/>
      </xdr:nvCxnSpPr>
      <xdr:spPr>
        <a:xfrm flipV="1">
          <a:off x="20434300" y="10270617"/>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100838</xdr:rowOff>
    </xdr:from>
    <xdr:to>
      <xdr:col>102</xdr:col>
      <xdr:colOff>165100</xdr:colOff>
      <xdr:row>60</xdr:row>
      <xdr:rowOff>30988</xdr:rowOff>
    </xdr:to>
    <xdr:sp macro="" textlink="">
      <xdr:nvSpPr>
        <xdr:cNvPr id="712" name="楕円 711"/>
        <xdr:cNvSpPr/>
      </xdr:nvSpPr>
      <xdr:spPr>
        <a:xfrm>
          <a:off x="19494500" y="102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151638</xdr:rowOff>
    </xdr:from>
    <xdr:to>
      <xdr:col>107</xdr:col>
      <xdr:colOff>50800</xdr:colOff>
      <xdr:row>59</xdr:row>
      <xdr:rowOff>170879</xdr:rowOff>
    </xdr:to>
    <xdr:cxnSp macro="">
      <xdr:nvCxnSpPr>
        <xdr:cNvPr id="713" name="直線コネクタ 712"/>
        <xdr:cNvCxnSpPr/>
      </xdr:nvCxnSpPr>
      <xdr:spPr>
        <a:xfrm>
          <a:off x="19545300" y="10267188"/>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111316</xdr:rowOff>
    </xdr:from>
    <xdr:to>
      <xdr:col>98</xdr:col>
      <xdr:colOff>38100</xdr:colOff>
      <xdr:row>60</xdr:row>
      <xdr:rowOff>41466</xdr:rowOff>
    </xdr:to>
    <xdr:sp macro="" textlink="">
      <xdr:nvSpPr>
        <xdr:cNvPr id="714" name="楕円 713"/>
        <xdr:cNvSpPr/>
      </xdr:nvSpPr>
      <xdr:spPr>
        <a:xfrm>
          <a:off x="18605500" y="102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151638</xdr:rowOff>
    </xdr:from>
    <xdr:to>
      <xdr:col>102</xdr:col>
      <xdr:colOff>114300</xdr:colOff>
      <xdr:row>59</xdr:row>
      <xdr:rowOff>162116</xdr:rowOff>
    </xdr:to>
    <xdr:cxnSp macro="">
      <xdr:nvCxnSpPr>
        <xdr:cNvPr id="715" name="直線コネクタ 714"/>
        <xdr:cNvCxnSpPr/>
      </xdr:nvCxnSpPr>
      <xdr:spPr>
        <a:xfrm flipV="1">
          <a:off x="18656300" y="1026718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50944</xdr:rowOff>
    </xdr:from>
    <xdr:ext cx="469744" cy="259045"/>
    <xdr:sp macro="" textlink="">
      <xdr:nvSpPr>
        <xdr:cNvPr id="720" name="n_1mainValue【学校施設】&#10;一人当たり面積"/>
        <xdr:cNvSpPr txBox="1"/>
      </xdr:nvSpPr>
      <xdr:spPr>
        <a:xfrm>
          <a:off x="21075727"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66756</xdr:rowOff>
    </xdr:from>
    <xdr:ext cx="469744" cy="259045"/>
    <xdr:sp macro="" textlink="">
      <xdr:nvSpPr>
        <xdr:cNvPr id="721" name="n_2mainValue【学校施設】&#10;一人当たり面積"/>
        <xdr:cNvSpPr txBox="1"/>
      </xdr:nvSpPr>
      <xdr:spPr>
        <a:xfrm>
          <a:off x="201994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47515</xdr:rowOff>
    </xdr:from>
    <xdr:ext cx="469744" cy="259045"/>
    <xdr:sp macro="" textlink="">
      <xdr:nvSpPr>
        <xdr:cNvPr id="722" name="n_3mainValue【学校施設】&#10;一人当たり面積"/>
        <xdr:cNvSpPr txBox="1"/>
      </xdr:nvSpPr>
      <xdr:spPr>
        <a:xfrm>
          <a:off x="19310427"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57993</xdr:rowOff>
    </xdr:from>
    <xdr:ext cx="469744" cy="259045"/>
    <xdr:sp macro="" textlink="">
      <xdr:nvSpPr>
        <xdr:cNvPr id="723" name="n_4mainValue【学校施設】&#10;一人当たり面積"/>
        <xdr:cNvSpPr txBox="1"/>
      </xdr:nvSpPr>
      <xdr:spPr>
        <a:xfrm>
          <a:off x="18421427" y="100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780" name="楕円 779"/>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17797</xdr:rowOff>
    </xdr:from>
    <xdr:ext cx="405111" cy="259045"/>
    <xdr:sp macro="" textlink="">
      <xdr:nvSpPr>
        <xdr:cNvPr id="781" name="【公民館】&#10;有形固定資産減価償却率該当値テキスト"/>
        <xdr:cNvSpPr txBox="1"/>
      </xdr:nvSpPr>
      <xdr:spPr>
        <a:xfrm>
          <a:off x="163576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782" name="楕円 781"/>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45720</xdr:rowOff>
    </xdr:to>
    <xdr:cxnSp macro="">
      <xdr:nvCxnSpPr>
        <xdr:cNvPr id="783" name="直線コネクタ 782"/>
        <xdr:cNvCxnSpPr/>
      </xdr:nvCxnSpPr>
      <xdr:spPr>
        <a:xfrm>
          <a:off x="15481300" y="178250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84" name="楕円 783"/>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165736</xdr:rowOff>
    </xdr:to>
    <xdr:cxnSp macro="">
      <xdr:nvCxnSpPr>
        <xdr:cNvPr id="785" name="直線コネクタ 784"/>
        <xdr:cNvCxnSpPr/>
      </xdr:nvCxnSpPr>
      <xdr:spPr>
        <a:xfrm>
          <a:off x="14592300" y="1779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42545</xdr:rowOff>
    </xdr:from>
    <xdr:to>
      <xdr:col>72</xdr:col>
      <xdr:colOff>38100</xdr:colOff>
      <xdr:row>103</xdr:row>
      <xdr:rowOff>144145</xdr:rowOff>
    </xdr:to>
    <xdr:sp macro="" textlink="">
      <xdr:nvSpPr>
        <xdr:cNvPr id="786" name="楕円 785"/>
        <xdr:cNvSpPr/>
      </xdr:nvSpPr>
      <xdr:spPr>
        <a:xfrm>
          <a:off x="1365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93345</xdr:rowOff>
    </xdr:from>
    <xdr:to>
      <xdr:col>76</xdr:col>
      <xdr:colOff>114300</xdr:colOff>
      <xdr:row>103</xdr:row>
      <xdr:rowOff>133350</xdr:rowOff>
    </xdr:to>
    <xdr:cxnSp macro="">
      <xdr:nvCxnSpPr>
        <xdr:cNvPr id="787" name="直線コネクタ 786"/>
        <xdr:cNvCxnSpPr/>
      </xdr:nvCxnSpPr>
      <xdr:spPr>
        <a:xfrm>
          <a:off x="13703300" y="1775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29211</xdr:rowOff>
    </xdr:from>
    <xdr:to>
      <xdr:col>67</xdr:col>
      <xdr:colOff>101600</xdr:colOff>
      <xdr:row>102</xdr:row>
      <xdr:rowOff>130811</xdr:rowOff>
    </xdr:to>
    <xdr:sp macro="" textlink="">
      <xdr:nvSpPr>
        <xdr:cNvPr id="788" name="楕円 787"/>
        <xdr:cNvSpPr/>
      </xdr:nvSpPr>
      <xdr:spPr>
        <a:xfrm>
          <a:off x="12763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80011</xdr:rowOff>
    </xdr:from>
    <xdr:to>
      <xdr:col>71</xdr:col>
      <xdr:colOff>177800</xdr:colOff>
      <xdr:row>103</xdr:row>
      <xdr:rowOff>93345</xdr:rowOff>
    </xdr:to>
    <xdr:cxnSp macro="">
      <xdr:nvCxnSpPr>
        <xdr:cNvPr id="789" name="直線コネクタ 788"/>
        <xdr:cNvCxnSpPr/>
      </xdr:nvCxnSpPr>
      <xdr:spPr>
        <a:xfrm>
          <a:off x="12814300" y="17567911"/>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3"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61613</xdr:rowOff>
    </xdr:from>
    <xdr:ext cx="405111" cy="259045"/>
    <xdr:sp macro="" textlink="">
      <xdr:nvSpPr>
        <xdr:cNvPr id="794" name="n_1main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5"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160672</xdr:rowOff>
    </xdr:from>
    <xdr:ext cx="405111" cy="259045"/>
    <xdr:sp macro="" textlink="">
      <xdr:nvSpPr>
        <xdr:cNvPr id="796" name="n_3mainValue【公民館】&#10;有形固定資産減価償却率"/>
        <xdr:cNvSpPr txBox="1"/>
      </xdr:nvSpPr>
      <xdr:spPr>
        <a:xfrm>
          <a:off x="13500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147338</xdr:rowOff>
    </xdr:from>
    <xdr:ext cx="405111" cy="259045"/>
    <xdr:sp macro="" textlink="">
      <xdr:nvSpPr>
        <xdr:cNvPr id="797" name="n_4mainValue【公民館】&#10;有形固定資産減価償却率"/>
        <xdr:cNvSpPr txBox="1"/>
      </xdr:nvSpPr>
      <xdr:spPr>
        <a:xfrm>
          <a:off x="12611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118745</xdr:rowOff>
    </xdr:from>
    <xdr:to>
      <xdr:col>116</xdr:col>
      <xdr:colOff>114300</xdr:colOff>
      <xdr:row>105</xdr:row>
      <xdr:rowOff>48895</xdr:rowOff>
    </xdr:to>
    <xdr:sp macro="" textlink="">
      <xdr:nvSpPr>
        <xdr:cNvPr id="837" name="楕円 836"/>
        <xdr:cNvSpPr/>
      </xdr:nvSpPr>
      <xdr:spPr>
        <a:xfrm>
          <a:off x="22110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141622</xdr:rowOff>
    </xdr:from>
    <xdr:ext cx="469744" cy="259045"/>
    <xdr:sp macro="" textlink="">
      <xdr:nvSpPr>
        <xdr:cNvPr id="838" name="【公民館】&#10;一人当たり面積該当値テキスト"/>
        <xdr:cNvSpPr txBox="1"/>
      </xdr:nvSpPr>
      <xdr:spPr>
        <a:xfrm>
          <a:off x="22199600"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39" name="楕円 838"/>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169545</xdr:rowOff>
    </xdr:from>
    <xdr:to>
      <xdr:col>116</xdr:col>
      <xdr:colOff>63500</xdr:colOff>
      <xdr:row>105</xdr:row>
      <xdr:rowOff>34289</xdr:rowOff>
    </xdr:to>
    <xdr:cxnSp macro="">
      <xdr:nvCxnSpPr>
        <xdr:cNvPr id="840" name="直線コネクタ 839"/>
        <xdr:cNvCxnSpPr/>
      </xdr:nvCxnSpPr>
      <xdr:spPr>
        <a:xfrm flipV="1">
          <a:off x="21323300" y="180003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57786</xdr:rowOff>
    </xdr:from>
    <xdr:to>
      <xdr:col>107</xdr:col>
      <xdr:colOff>101600</xdr:colOff>
      <xdr:row>103</xdr:row>
      <xdr:rowOff>159386</xdr:rowOff>
    </xdr:to>
    <xdr:sp macro="" textlink="">
      <xdr:nvSpPr>
        <xdr:cNvPr id="841" name="楕円 840"/>
        <xdr:cNvSpPr/>
      </xdr:nvSpPr>
      <xdr:spPr>
        <a:xfrm>
          <a:off x="20383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108586</xdr:rowOff>
    </xdr:from>
    <xdr:to>
      <xdr:col>111</xdr:col>
      <xdr:colOff>177800</xdr:colOff>
      <xdr:row>105</xdr:row>
      <xdr:rowOff>34289</xdr:rowOff>
    </xdr:to>
    <xdr:cxnSp macro="">
      <xdr:nvCxnSpPr>
        <xdr:cNvPr id="842" name="直線コネクタ 841"/>
        <xdr:cNvCxnSpPr/>
      </xdr:nvCxnSpPr>
      <xdr:spPr>
        <a:xfrm>
          <a:off x="20434300" y="17767936"/>
          <a:ext cx="889000" cy="2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69214</xdr:rowOff>
    </xdr:from>
    <xdr:to>
      <xdr:col>102</xdr:col>
      <xdr:colOff>165100</xdr:colOff>
      <xdr:row>103</xdr:row>
      <xdr:rowOff>170814</xdr:rowOff>
    </xdr:to>
    <xdr:sp macro="" textlink="">
      <xdr:nvSpPr>
        <xdr:cNvPr id="843" name="楕円 842"/>
        <xdr:cNvSpPr/>
      </xdr:nvSpPr>
      <xdr:spPr>
        <a:xfrm>
          <a:off x="19494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108586</xdr:rowOff>
    </xdr:from>
    <xdr:to>
      <xdr:col>107</xdr:col>
      <xdr:colOff>50800</xdr:colOff>
      <xdr:row>103</xdr:row>
      <xdr:rowOff>120014</xdr:rowOff>
    </xdr:to>
    <xdr:cxnSp macro="">
      <xdr:nvCxnSpPr>
        <xdr:cNvPr id="844" name="直線コネクタ 843"/>
        <xdr:cNvCxnSpPr/>
      </xdr:nvCxnSpPr>
      <xdr:spPr>
        <a:xfrm flipV="1">
          <a:off x="19545300" y="177679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845" name="楕円 844"/>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120014</xdr:rowOff>
    </xdr:from>
    <xdr:to>
      <xdr:col>102</xdr:col>
      <xdr:colOff>114300</xdr:colOff>
      <xdr:row>103</xdr:row>
      <xdr:rowOff>133350</xdr:rowOff>
    </xdr:to>
    <xdr:cxnSp macro="">
      <xdr:nvCxnSpPr>
        <xdr:cNvPr id="846" name="直線コネクタ 845"/>
        <xdr:cNvCxnSpPr/>
      </xdr:nvCxnSpPr>
      <xdr:spPr>
        <a:xfrm flipV="1">
          <a:off x="18656300" y="17779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51" name="n_1mainValue【公民館】&#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4463</xdr:rowOff>
    </xdr:from>
    <xdr:ext cx="469744" cy="259045"/>
    <xdr:sp macro="" textlink="">
      <xdr:nvSpPr>
        <xdr:cNvPr id="852" name="n_2mainValue【公民館】&#10;一人当たり面積"/>
        <xdr:cNvSpPr txBox="1"/>
      </xdr:nvSpPr>
      <xdr:spPr>
        <a:xfrm>
          <a:off x="20199427" y="174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15891</xdr:rowOff>
    </xdr:from>
    <xdr:ext cx="469744" cy="259045"/>
    <xdr:sp macro="" textlink="">
      <xdr:nvSpPr>
        <xdr:cNvPr id="853" name="n_3mainValue【公民館】&#10;一人当たり面積"/>
        <xdr:cNvSpPr txBox="1"/>
      </xdr:nvSpPr>
      <xdr:spPr>
        <a:xfrm>
          <a:off x="19310427" y="175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854" name="n_4mainValue【公民館】&#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有形固定資産減価償却率が類似団体内平均値よりも上回っている施設分類は、「公営住宅」と「学校施設」のみで、その他の施設分類については、類似団体内平均値を下回っている。</a:t>
          </a:r>
          <a:endParaRPr lang="ja-JP" altLang="ja-JP" sz="1400">
            <a:effectLst/>
          </a:endParaRPr>
        </a:p>
        <a:p>
          <a:r>
            <a:rPr kumimoji="1" lang="ja-JP" altLang="ja-JP" sz="1100">
              <a:solidFill>
                <a:schemeClr val="dk1"/>
              </a:solidFill>
              <a:effectLst/>
              <a:latin typeface="+mn-lt"/>
              <a:ea typeface="+mn-ea"/>
              <a:cs typeface="+mn-cs"/>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29,663
29,468
707.42
36,702,373
35,718,560
643,757
17,231,282
43,760,759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6" name="楕円 75"/>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7" name="直線コネクタ 76"/>
        <xdr:cNvCxnSpPr/>
      </xdr:nvCxnSpPr>
      <xdr:spPr>
        <a:xfrm>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9" name="直線コネクタ 78"/>
        <xdr:cNvCxnSpPr/>
      </xdr:nvCxnSpPr>
      <xdr:spPr>
        <a:xfrm>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56424</xdr:rowOff>
    </xdr:from>
    <xdr:to>
      <xdr:col>10</xdr:col>
      <xdr:colOff>165100</xdr:colOff>
      <xdr:row>35</xdr:row>
      <xdr:rowOff>158024</xdr:rowOff>
    </xdr:to>
    <xdr:sp macro="" textlink="">
      <xdr:nvSpPr>
        <xdr:cNvPr id="80" name="楕円 79"/>
        <xdr:cNvSpPr/>
      </xdr:nvSpPr>
      <xdr:spPr>
        <a:xfrm>
          <a:off x="1968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107224</xdr:rowOff>
    </xdr:to>
    <xdr:cxnSp macro="">
      <xdr:nvCxnSpPr>
        <xdr:cNvPr id="81" name="直線コネクタ 80"/>
        <xdr:cNvCxnSpPr/>
      </xdr:nvCxnSpPr>
      <xdr:spPr>
        <a:xfrm flipV="1">
          <a:off x="2019300" y="60524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107043</xdr:rowOff>
    </xdr:from>
    <xdr:to>
      <xdr:col>6</xdr:col>
      <xdr:colOff>38100</xdr:colOff>
      <xdr:row>35</xdr:row>
      <xdr:rowOff>37193</xdr:rowOff>
    </xdr:to>
    <xdr:sp macro="" textlink="">
      <xdr:nvSpPr>
        <xdr:cNvPr id="82" name="楕円 81"/>
        <xdr:cNvSpPr/>
      </xdr:nvSpPr>
      <xdr:spPr>
        <a:xfrm>
          <a:off x="1079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157843</xdr:rowOff>
    </xdr:from>
    <xdr:to>
      <xdr:col>10</xdr:col>
      <xdr:colOff>114300</xdr:colOff>
      <xdr:row>35</xdr:row>
      <xdr:rowOff>107224</xdr:rowOff>
    </xdr:to>
    <xdr:cxnSp macro="">
      <xdr:nvCxnSpPr>
        <xdr:cNvPr id="83" name="直線コネクタ 82"/>
        <xdr:cNvCxnSpPr/>
      </xdr:nvCxnSpPr>
      <xdr:spPr>
        <a:xfrm>
          <a:off x="1130300" y="59871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8"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9"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3101</xdr:rowOff>
    </xdr:from>
    <xdr:ext cx="405111" cy="259045"/>
    <xdr:sp macro="" textlink="">
      <xdr:nvSpPr>
        <xdr:cNvPr id="90" name="n_3mainValue【図書館】&#10;有形固定資産減価償却率"/>
        <xdr:cNvSpPr txBox="1"/>
      </xdr:nvSpPr>
      <xdr:spPr>
        <a:xfrm>
          <a:off x="1816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53720</xdr:rowOff>
    </xdr:from>
    <xdr:ext cx="405111" cy="259045"/>
    <xdr:sp macro="" textlink="">
      <xdr:nvSpPr>
        <xdr:cNvPr id="91" name="n_4mainValue【図書館】&#10;有形固定資産減価償却率"/>
        <xdr:cNvSpPr txBox="1"/>
      </xdr:nvSpPr>
      <xdr:spPr>
        <a:xfrm>
          <a:off x="927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1" name="楕円 130"/>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2" name="【図書館】&#10;一人当たり面積該当値テキスト"/>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4" name="直線コネクタ 133"/>
        <xdr:cNvCxnSpPr/>
      </xdr:nvCxnSpPr>
      <xdr:spPr>
        <a:xfrm flipV="1">
          <a:off x="9639300" y="699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144780</xdr:rowOff>
    </xdr:to>
    <xdr:cxnSp macro="">
      <xdr:nvCxnSpPr>
        <xdr:cNvPr id="136" name="直線コネクタ 135"/>
        <xdr:cNvCxnSpPr/>
      </xdr:nvCxnSpPr>
      <xdr:spPr>
        <a:xfrm flipV="1">
          <a:off x="8750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148590</xdr:rowOff>
    </xdr:to>
    <xdr:cxnSp macro="">
      <xdr:nvCxnSpPr>
        <xdr:cNvPr id="138" name="直線コネクタ 137"/>
        <xdr:cNvCxnSpPr/>
      </xdr:nvCxnSpPr>
      <xdr:spPr>
        <a:xfrm flipV="1">
          <a:off x="7861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xdr:cNvCxnSpPr/>
      </xdr:nvCxnSpPr>
      <xdr:spPr>
        <a:xfrm>
          <a:off x="6972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7" name="n_3mainValue【図書館】&#10;一人当たり面積"/>
        <xdr:cNvSpPr txBox="1"/>
      </xdr:nvSpPr>
      <xdr:spPr>
        <a:xfrm>
          <a:off x="7626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9" name="楕円 188"/>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0" name="【体育館・プール】&#10;有形固定資産減価償却率該当値テキスト"/>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91" name="楕円 190"/>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3810</xdr:rowOff>
    </xdr:to>
    <xdr:cxnSp macro="">
      <xdr:nvCxnSpPr>
        <xdr:cNvPr id="192" name="直線コネクタ 191"/>
        <xdr:cNvCxnSpPr/>
      </xdr:nvCxnSpPr>
      <xdr:spPr>
        <a:xfrm>
          <a:off x="3797300" y="10422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3" name="楕円 192"/>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135255</xdr:rowOff>
    </xdr:to>
    <xdr:cxnSp macro="">
      <xdr:nvCxnSpPr>
        <xdr:cNvPr id="194" name="直線コネクタ 193"/>
        <xdr:cNvCxnSpPr/>
      </xdr:nvCxnSpPr>
      <xdr:spPr>
        <a:xfrm>
          <a:off x="2908300" y="10382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5" name="楕円 194"/>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95250</xdr:rowOff>
    </xdr:to>
    <xdr:cxnSp macro="">
      <xdr:nvCxnSpPr>
        <xdr:cNvPr id="196" name="直線コネクタ 195"/>
        <xdr:cNvCxnSpPr/>
      </xdr:nvCxnSpPr>
      <xdr:spPr>
        <a:xfrm>
          <a:off x="2019300" y="1034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7" name="楕円 196"/>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55245</xdr:rowOff>
    </xdr:to>
    <xdr:cxnSp macro="">
      <xdr:nvCxnSpPr>
        <xdr:cNvPr id="198" name="直線コネクタ 197"/>
        <xdr:cNvCxnSpPr/>
      </xdr:nvCxnSpPr>
      <xdr:spPr>
        <a:xfrm>
          <a:off x="1130300" y="10294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203" name="n_1main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4"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5" name="n_3mainValue【体育館・プー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6" name="n_4mainValue【体育館・プール】&#10;有形固定資産減価償却率"/>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161798</xdr:rowOff>
    </xdr:from>
    <xdr:to>
      <xdr:col>55</xdr:col>
      <xdr:colOff>50800</xdr:colOff>
      <xdr:row>63</xdr:row>
      <xdr:rowOff>91948</xdr:rowOff>
    </xdr:to>
    <xdr:sp macro="" textlink="">
      <xdr:nvSpPr>
        <xdr:cNvPr id="246" name="楕円 245"/>
        <xdr:cNvSpPr/>
      </xdr:nvSpPr>
      <xdr:spPr>
        <a:xfrm>
          <a:off x="10426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13225</xdr:rowOff>
    </xdr:from>
    <xdr:ext cx="469744" cy="259045"/>
    <xdr:sp macro="" textlink="">
      <xdr:nvSpPr>
        <xdr:cNvPr id="247" name="【体育館・プール】&#10;一人当たり面積該当値テキスト"/>
        <xdr:cNvSpPr txBox="1"/>
      </xdr:nvSpPr>
      <xdr:spPr>
        <a:xfrm>
          <a:off x="10515600"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8" name="楕円 247"/>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41148</xdr:rowOff>
    </xdr:from>
    <xdr:to>
      <xdr:col>55</xdr:col>
      <xdr:colOff>0</xdr:colOff>
      <xdr:row>63</xdr:row>
      <xdr:rowOff>45720</xdr:rowOff>
    </xdr:to>
    <xdr:cxnSp macro="">
      <xdr:nvCxnSpPr>
        <xdr:cNvPr id="249" name="直線コネクタ 248"/>
        <xdr:cNvCxnSpPr/>
      </xdr:nvCxnSpPr>
      <xdr:spPr>
        <a:xfrm flipV="1">
          <a:off x="9639300" y="108424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50" name="楕円 249"/>
        <xdr:cNvSpPr/>
      </xdr:nvSpPr>
      <xdr:spPr>
        <a:xfrm>
          <a:off x="869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63</xdr:row>
      <xdr:rowOff>45720</xdr:rowOff>
    </xdr:to>
    <xdr:cxnSp macro="">
      <xdr:nvCxnSpPr>
        <xdr:cNvPr id="251" name="直線コネクタ 250"/>
        <xdr:cNvCxnSpPr/>
      </xdr:nvCxnSpPr>
      <xdr:spPr>
        <a:xfrm>
          <a:off x="8750300" y="107765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99314</xdr:rowOff>
    </xdr:from>
    <xdr:to>
      <xdr:col>41</xdr:col>
      <xdr:colOff>101600</xdr:colOff>
      <xdr:row>63</xdr:row>
      <xdr:rowOff>29464</xdr:rowOff>
    </xdr:to>
    <xdr:sp macro="" textlink="">
      <xdr:nvSpPr>
        <xdr:cNvPr id="252" name="楕円 251"/>
        <xdr:cNvSpPr/>
      </xdr:nvSpPr>
      <xdr:spPr>
        <a:xfrm>
          <a:off x="7810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62</xdr:row>
      <xdr:rowOff>150114</xdr:rowOff>
    </xdr:to>
    <xdr:cxnSp macro="">
      <xdr:nvCxnSpPr>
        <xdr:cNvPr id="253" name="直線コネクタ 252"/>
        <xdr:cNvCxnSpPr/>
      </xdr:nvCxnSpPr>
      <xdr:spPr>
        <a:xfrm flipV="1">
          <a:off x="7861300" y="107765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103124</xdr:rowOff>
    </xdr:from>
    <xdr:to>
      <xdr:col>36</xdr:col>
      <xdr:colOff>165100</xdr:colOff>
      <xdr:row>63</xdr:row>
      <xdr:rowOff>33274</xdr:rowOff>
    </xdr:to>
    <xdr:sp macro="" textlink="">
      <xdr:nvSpPr>
        <xdr:cNvPr id="254" name="楕円 253"/>
        <xdr:cNvSpPr/>
      </xdr:nvSpPr>
      <xdr:spPr>
        <a:xfrm>
          <a:off x="6921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150114</xdr:rowOff>
    </xdr:from>
    <xdr:to>
      <xdr:col>41</xdr:col>
      <xdr:colOff>50800</xdr:colOff>
      <xdr:row>62</xdr:row>
      <xdr:rowOff>153924</xdr:rowOff>
    </xdr:to>
    <xdr:cxnSp macro="">
      <xdr:nvCxnSpPr>
        <xdr:cNvPr id="255" name="直線コネクタ 254"/>
        <xdr:cNvCxnSpPr/>
      </xdr:nvCxnSpPr>
      <xdr:spPr>
        <a:xfrm flipV="1">
          <a:off x="6972300" y="107800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113047</xdr:rowOff>
    </xdr:from>
    <xdr:ext cx="469744" cy="259045"/>
    <xdr:sp macro="" textlink="">
      <xdr:nvSpPr>
        <xdr:cNvPr id="260" name="n_1mainValue【体育館・プール】&#10;一人当たり面積"/>
        <xdr:cNvSpPr txBox="1"/>
      </xdr:nvSpPr>
      <xdr:spPr>
        <a:xfrm>
          <a:off x="9391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42562</xdr:rowOff>
    </xdr:from>
    <xdr:ext cx="469744" cy="259045"/>
    <xdr:sp macro="" textlink="">
      <xdr:nvSpPr>
        <xdr:cNvPr id="261" name="n_2mainValue【体育館・プール】&#10;一人当たり面積"/>
        <xdr:cNvSpPr txBox="1"/>
      </xdr:nvSpPr>
      <xdr:spPr>
        <a:xfrm>
          <a:off x="8515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45991</xdr:rowOff>
    </xdr:from>
    <xdr:ext cx="469744" cy="259045"/>
    <xdr:sp macro="" textlink="">
      <xdr:nvSpPr>
        <xdr:cNvPr id="262" name="n_3mainValue【体育館・プール】&#10;一人当たり面積"/>
        <xdr:cNvSpPr txBox="1"/>
      </xdr:nvSpPr>
      <xdr:spPr>
        <a:xfrm>
          <a:off x="7626427" y="105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49801</xdr:rowOff>
    </xdr:from>
    <xdr:ext cx="469744" cy="259045"/>
    <xdr:sp macro="" textlink="">
      <xdr:nvSpPr>
        <xdr:cNvPr id="263" name="n_4mainValue【体育館・プール】&#10;一人当たり面積"/>
        <xdr:cNvSpPr txBox="1"/>
      </xdr:nvSpPr>
      <xdr:spPr>
        <a:xfrm>
          <a:off x="6737427" y="105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5" name="楕円 304"/>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306" name="【福祉施設】&#10;有形固定資産減価償却率該当値テキスト"/>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108131</xdr:rowOff>
    </xdr:from>
    <xdr:to>
      <xdr:col>20</xdr:col>
      <xdr:colOff>38100</xdr:colOff>
      <xdr:row>82</xdr:row>
      <xdr:rowOff>38281</xdr:rowOff>
    </xdr:to>
    <xdr:sp macro="" textlink="">
      <xdr:nvSpPr>
        <xdr:cNvPr id="307" name="楕円 306"/>
        <xdr:cNvSpPr/>
      </xdr:nvSpPr>
      <xdr:spPr>
        <a:xfrm>
          <a:off x="3746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158931</xdr:rowOff>
    </xdr:from>
    <xdr:to>
      <xdr:col>24</xdr:col>
      <xdr:colOff>63500</xdr:colOff>
      <xdr:row>82</xdr:row>
      <xdr:rowOff>21771</xdr:rowOff>
    </xdr:to>
    <xdr:cxnSp macro="">
      <xdr:nvCxnSpPr>
        <xdr:cNvPr id="308" name="直線コネクタ 307"/>
        <xdr:cNvCxnSpPr/>
      </xdr:nvCxnSpPr>
      <xdr:spPr>
        <a:xfrm>
          <a:off x="3797300" y="140463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95069</xdr:rowOff>
    </xdr:from>
    <xdr:to>
      <xdr:col>15</xdr:col>
      <xdr:colOff>101600</xdr:colOff>
      <xdr:row>82</xdr:row>
      <xdr:rowOff>25219</xdr:rowOff>
    </xdr:to>
    <xdr:sp macro="" textlink="">
      <xdr:nvSpPr>
        <xdr:cNvPr id="309" name="楕円 308"/>
        <xdr:cNvSpPr/>
      </xdr:nvSpPr>
      <xdr:spPr>
        <a:xfrm>
          <a:off x="2857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145869</xdr:rowOff>
    </xdr:from>
    <xdr:to>
      <xdr:col>19</xdr:col>
      <xdr:colOff>177800</xdr:colOff>
      <xdr:row>81</xdr:row>
      <xdr:rowOff>158931</xdr:rowOff>
    </xdr:to>
    <xdr:cxnSp macro="">
      <xdr:nvCxnSpPr>
        <xdr:cNvPr id="310" name="直線コネクタ 309"/>
        <xdr:cNvCxnSpPr/>
      </xdr:nvCxnSpPr>
      <xdr:spPr>
        <a:xfrm>
          <a:off x="2908300" y="1403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311" name="楕円 310"/>
        <xdr:cNvSpPr/>
      </xdr:nvSpPr>
      <xdr:spPr>
        <a:xfrm>
          <a:off x="196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127907</xdr:rowOff>
    </xdr:from>
    <xdr:to>
      <xdr:col>15</xdr:col>
      <xdr:colOff>50800</xdr:colOff>
      <xdr:row>81</xdr:row>
      <xdr:rowOff>145869</xdr:rowOff>
    </xdr:to>
    <xdr:cxnSp macro="">
      <xdr:nvCxnSpPr>
        <xdr:cNvPr id="312" name="直線コネクタ 311"/>
        <xdr:cNvCxnSpPr/>
      </xdr:nvCxnSpPr>
      <xdr:spPr>
        <a:xfrm>
          <a:off x="2019300" y="140153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46082</xdr:rowOff>
    </xdr:from>
    <xdr:to>
      <xdr:col>6</xdr:col>
      <xdr:colOff>38100</xdr:colOff>
      <xdr:row>81</xdr:row>
      <xdr:rowOff>147682</xdr:rowOff>
    </xdr:to>
    <xdr:sp macro="" textlink="">
      <xdr:nvSpPr>
        <xdr:cNvPr id="313" name="楕円 312"/>
        <xdr:cNvSpPr/>
      </xdr:nvSpPr>
      <xdr:spPr>
        <a:xfrm>
          <a:off x="1079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96882</xdr:rowOff>
    </xdr:from>
    <xdr:to>
      <xdr:col>10</xdr:col>
      <xdr:colOff>114300</xdr:colOff>
      <xdr:row>81</xdr:row>
      <xdr:rowOff>127907</xdr:rowOff>
    </xdr:to>
    <xdr:cxnSp macro="">
      <xdr:nvCxnSpPr>
        <xdr:cNvPr id="314" name="直線コネクタ 313"/>
        <xdr:cNvCxnSpPr/>
      </xdr:nvCxnSpPr>
      <xdr:spPr>
        <a:xfrm>
          <a:off x="1130300" y="139843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54808</xdr:rowOff>
    </xdr:from>
    <xdr:ext cx="405111" cy="259045"/>
    <xdr:sp macro="" textlink="">
      <xdr:nvSpPr>
        <xdr:cNvPr id="319" name="n_1mainValue【福祉施設】&#10;有形固定資産減価償却率"/>
        <xdr:cNvSpPr txBox="1"/>
      </xdr:nvSpPr>
      <xdr:spPr>
        <a:xfrm>
          <a:off x="35820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41746</xdr:rowOff>
    </xdr:from>
    <xdr:ext cx="405111" cy="259045"/>
    <xdr:sp macro="" textlink="">
      <xdr:nvSpPr>
        <xdr:cNvPr id="320" name="n_2mainValue【福祉施設】&#10;有形固定資産減価償却率"/>
        <xdr:cNvSpPr txBox="1"/>
      </xdr:nvSpPr>
      <xdr:spPr>
        <a:xfrm>
          <a:off x="2705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23784</xdr:rowOff>
    </xdr:from>
    <xdr:ext cx="405111" cy="259045"/>
    <xdr:sp macro="" textlink="">
      <xdr:nvSpPr>
        <xdr:cNvPr id="321" name="n_3mainValue【福祉施設】&#10;有形固定資産減価償却率"/>
        <xdr:cNvSpPr txBox="1"/>
      </xdr:nvSpPr>
      <xdr:spPr>
        <a:xfrm>
          <a:off x="1816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164209</xdr:rowOff>
    </xdr:from>
    <xdr:ext cx="405111" cy="259045"/>
    <xdr:sp macro="" textlink="">
      <xdr:nvSpPr>
        <xdr:cNvPr id="322" name="n_4mainValue【福祉施設】&#10;有形固定資産減価償却率"/>
        <xdr:cNvSpPr txBox="1"/>
      </xdr:nvSpPr>
      <xdr:spPr>
        <a:xfrm>
          <a:off x="927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62" name="楕円 361"/>
        <xdr:cNvSpPr/>
      </xdr:nvSpPr>
      <xdr:spPr>
        <a:xfrm>
          <a:off x="104267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161307</xdr:rowOff>
    </xdr:from>
    <xdr:ext cx="469744" cy="259045"/>
    <xdr:sp macro="" textlink="">
      <xdr:nvSpPr>
        <xdr:cNvPr id="363" name="【福祉施設】&#10;一人当たり面積該当値テキスト"/>
        <xdr:cNvSpPr txBox="1"/>
      </xdr:nvSpPr>
      <xdr:spPr>
        <a:xfrm>
          <a:off x="10515600" y="143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144780</xdr:rowOff>
    </xdr:from>
    <xdr:to>
      <xdr:col>50</xdr:col>
      <xdr:colOff>165100</xdr:colOff>
      <xdr:row>85</xdr:row>
      <xdr:rowOff>74930</xdr:rowOff>
    </xdr:to>
    <xdr:sp macro="" textlink="">
      <xdr:nvSpPr>
        <xdr:cNvPr id="364" name="楕円 363"/>
        <xdr:cNvSpPr/>
      </xdr:nvSpPr>
      <xdr:spPr>
        <a:xfrm>
          <a:off x="9588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17780</xdr:rowOff>
    </xdr:from>
    <xdr:to>
      <xdr:col>55</xdr:col>
      <xdr:colOff>0</xdr:colOff>
      <xdr:row>85</xdr:row>
      <xdr:rowOff>24130</xdr:rowOff>
    </xdr:to>
    <xdr:cxnSp macro="">
      <xdr:nvCxnSpPr>
        <xdr:cNvPr id="365" name="直線コネクタ 364"/>
        <xdr:cNvCxnSpPr/>
      </xdr:nvCxnSpPr>
      <xdr:spPr>
        <a:xfrm flipV="1">
          <a:off x="9639300" y="145910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43180</xdr:rowOff>
    </xdr:from>
    <xdr:to>
      <xdr:col>46</xdr:col>
      <xdr:colOff>38100</xdr:colOff>
      <xdr:row>83</xdr:row>
      <xdr:rowOff>144780</xdr:rowOff>
    </xdr:to>
    <xdr:sp macro="" textlink="">
      <xdr:nvSpPr>
        <xdr:cNvPr id="366" name="楕円 365"/>
        <xdr:cNvSpPr/>
      </xdr:nvSpPr>
      <xdr:spPr>
        <a:xfrm>
          <a:off x="8699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93980</xdr:rowOff>
    </xdr:from>
    <xdr:to>
      <xdr:col>50</xdr:col>
      <xdr:colOff>114300</xdr:colOff>
      <xdr:row>85</xdr:row>
      <xdr:rowOff>24130</xdr:rowOff>
    </xdr:to>
    <xdr:cxnSp macro="">
      <xdr:nvCxnSpPr>
        <xdr:cNvPr id="367" name="直線コネクタ 366"/>
        <xdr:cNvCxnSpPr/>
      </xdr:nvCxnSpPr>
      <xdr:spPr>
        <a:xfrm>
          <a:off x="8750300" y="1432433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8" name="楕円 367"/>
        <xdr:cNvSpPr/>
      </xdr:nvSpPr>
      <xdr:spPr>
        <a:xfrm>
          <a:off x="781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93980</xdr:rowOff>
    </xdr:from>
    <xdr:to>
      <xdr:col>45</xdr:col>
      <xdr:colOff>177800</xdr:colOff>
      <xdr:row>83</xdr:row>
      <xdr:rowOff>106680</xdr:rowOff>
    </xdr:to>
    <xdr:cxnSp macro="">
      <xdr:nvCxnSpPr>
        <xdr:cNvPr id="369" name="直線コネクタ 368"/>
        <xdr:cNvCxnSpPr/>
      </xdr:nvCxnSpPr>
      <xdr:spPr>
        <a:xfrm flipV="1">
          <a:off x="7861300" y="143243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48261</xdr:rowOff>
    </xdr:from>
    <xdr:to>
      <xdr:col>36</xdr:col>
      <xdr:colOff>165100</xdr:colOff>
      <xdr:row>83</xdr:row>
      <xdr:rowOff>149861</xdr:rowOff>
    </xdr:to>
    <xdr:sp macro="" textlink="">
      <xdr:nvSpPr>
        <xdr:cNvPr id="370" name="楕円 369"/>
        <xdr:cNvSpPr/>
      </xdr:nvSpPr>
      <xdr:spPr>
        <a:xfrm>
          <a:off x="6921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99061</xdr:rowOff>
    </xdr:from>
    <xdr:to>
      <xdr:col>41</xdr:col>
      <xdr:colOff>50800</xdr:colOff>
      <xdr:row>83</xdr:row>
      <xdr:rowOff>106680</xdr:rowOff>
    </xdr:to>
    <xdr:cxnSp macro="">
      <xdr:nvCxnSpPr>
        <xdr:cNvPr id="371" name="直線コネクタ 370"/>
        <xdr:cNvCxnSpPr/>
      </xdr:nvCxnSpPr>
      <xdr:spPr>
        <a:xfrm>
          <a:off x="6972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91457</xdr:rowOff>
    </xdr:from>
    <xdr:ext cx="469744" cy="259045"/>
    <xdr:sp macro="" textlink="">
      <xdr:nvSpPr>
        <xdr:cNvPr id="376" name="n_1main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161307</xdr:rowOff>
    </xdr:from>
    <xdr:ext cx="469744" cy="259045"/>
    <xdr:sp macro="" textlink="">
      <xdr:nvSpPr>
        <xdr:cNvPr id="377" name="n_2mainValue【福祉施設】&#10;一人当たり面積"/>
        <xdr:cNvSpPr txBox="1"/>
      </xdr:nvSpPr>
      <xdr:spPr>
        <a:xfrm>
          <a:off x="8515427" y="14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8" name="n_3main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166388</xdr:rowOff>
    </xdr:from>
    <xdr:ext cx="469744" cy="259045"/>
    <xdr:sp macro="" textlink="">
      <xdr:nvSpPr>
        <xdr:cNvPr id="379" name="n_4mainValue【福祉施設】&#10;一人当たり面積"/>
        <xdr:cNvSpPr txBox="1"/>
      </xdr:nvSpPr>
      <xdr:spPr>
        <a:xfrm>
          <a:off x="6737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21" name="楕円 420"/>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22"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423" name="楕円 422"/>
        <xdr:cNvSpPr/>
      </xdr:nvSpPr>
      <xdr:spPr>
        <a:xfrm>
          <a:off x="3746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27214</xdr:rowOff>
    </xdr:from>
    <xdr:to>
      <xdr:col>24</xdr:col>
      <xdr:colOff>63500</xdr:colOff>
      <xdr:row>102</xdr:row>
      <xdr:rowOff>59871</xdr:rowOff>
    </xdr:to>
    <xdr:cxnSp macro="">
      <xdr:nvCxnSpPr>
        <xdr:cNvPr id="424" name="直線コネクタ 423"/>
        <xdr:cNvCxnSpPr/>
      </xdr:nvCxnSpPr>
      <xdr:spPr>
        <a:xfrm>
          <a:off x="3797300" y="1751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115207</xdr:rowOff>
    </xdr:from>
    <xdr:to>
      <xdr:col>15</xdr:col>
      <xdr:colOff>101600</xdr:colOff>
      <xdr:row>102</xdr:row>
      <xdr:rowOff>45357</xdr:rowOff>
    </xdr:to>
    <xdr:sp macro="" textlink="">
      <xdr:nvSpPr>
        <xdr:cNvPr id="425" name="楕円 424"/>
        <xdr:cNvSpPr/>
      </xdr:nvSpPr>
      <xdr:spPr>
        <a:xfrm>
          <a:off x="2857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166007</xdr:rowOff>
    </xdr:from>
    <xdr:to>
      <xdr:col>19</xdr:col>
      <xdr:colOff>177800</xdr:colOff>
      <xdr:row>102</xdr:row>
      <xdr:rowOff>27214</xdr:rowOff>
    </xdr:to>
    <xdr:cxnSp macro="">
      <xdr:nvCxnSpPr>
        <xdr:cNvPr id="426" name="直線コネクタ 425"/>
        <xdr:cNvCxnSpPr/>
      </xdr:nvCxnSpPr>
      <xdr:spPr>
        <a:xfrm>
          <a:off x="2908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7" name="楕円 426"/>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166007</xdr:rowOff>
    </xdr:to>
    <xdr:cxnSp macro="">
      <xdr:nvCxnSpPr>
        <xdr:cNvPr id="428" name="直線コネクタ 427"/>
        <xdr:cNvCxnSpPr/>
      </xdr:nvCxnSpPr>
      <xdr:spPr>
        <a:xfrm>
          <a:off x="2019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51526</xdr:rowOff>
    </xdr:from>
    <xdr:to>
      <xdr:col>6</xdr:col>
      <xdr:colOff>38100</xdr:colOff>
      <xdr:row>102</xdr:row>
      <xdr:rowOff>153126</xdr:rowOff>
    </xdr:to>
    <xdr:sp macro="" textlink="">
      <xdr:nvSpPr>
        <xdr:cNvPr id="429" name="楕円 428"/>
        <xdr:cNvSpPr/>
      </xdr:nvSpPr>
      <xdr:spPr>
        <a:xfrm>
          <a:off x="1079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102</xdr:row>
      <xdr:rowOff>102326</xdr:rowOff>
    </xdr:to>
    <xdr:cxnSp macro="">
      <xdr:nvCxnSpPr>
        <xdr:cNvPr id="430" name="直線コネクタ 429"/>
        <xdr:cNvCxnSpPr/>
      </xdr:nvCxnSpPr>
      <xdr:spPr>
        <a:xfrm flipV="1">
          <a:off x="1130300" y="17449800"/>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435" name="n_1mainValue【市民会館】&#10;有形固定資産減価償却率"/>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61884</xdr:rowOff>
    </xdr:from>
    <xdr:ext cx="405111" cy="259045"/>
    <xdr:sp macro="" textlink="">
      <xdr:nvSpPr>
        <xdr:cNvPr id="436" name="n_2mainValue【市民会館】&#10;有形固定資産減価償却率"/>
        <xdr:cNvSpPr txBox="1"/>
      </xdr:nvSpPr>
      <xdr:spPr>
        <a:xfrm>
          <a:off x="2705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37" name="n_3mainValue【市民会館】&#10;有形固定資産減価償却率"/>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169653</xdr:rowOff>
    </xdr:from>
    <xdr:ext cx="405111" cy="259045"/>
    <xdr:sp macro="" textlink="">
      <xdr:nvSpPr>
        <xdr:cNvPr id="438" name="n_4mainValue【市民会館】&#10;有形固定資産減価償却率"/>
        <xdr:cNvSpPr txBox="1"/>
      </xdr:nvSpPr>
      <xdr:spPr>
        <a:xfrm>
          <a:off x="927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107314</xdr:rowOff>
    </xdr:from>
    <xdr:to>
      <xdr:col>55</xdr:col>
      <xdr:colOff>50800</xdr:colOff>
      <xdr:row>107</xdr:row>
      <xdr:rowOff>37464</xdr:rowOff>
    </xdr:to>
    <xdr:sp macro="" textlink="">
      <xdr:nvSpPr>
        <xdr:cNvPr id="478" name="楕円 477"/>
        <xdr:cNvSpPr/>
      </xdr:nvSpPr>
      <xdr:spPr>
        <a:xfrm>
          <a:off x="10426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85741</xdr:rowOff>
    </xdr:from>
    <xdr:ext cx="469744" cy="259045"/>
    <xdr:sp macro="" textlink="">
      <xdr:nvSpPr>
        <xdr:cNvPr id="479" name="【市民会館】&#10;一人当たり面積該当値テキスト"/>
        <xdr:cNvSpPr txBox="1"/>
      </xdr:nvSpPr>
      <xdr:spPr>
        <a:xfrm>
          <a:off x="10515600"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480" name="楕円 479"/>
        <xdr:cNvSpPr/>
      </xdr:nvSpPr>
      <xdr:spPr>
        <a:xfrm>
          <a:off x="958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158114</xdr:rowOff>
    </xdr:from>
    <xdr:to>
      <xdr:col>55</xdr:col>
      <xdr:colOff>0</xdr:colOff>
      <xdr:row>106</xdr:row>
      <xdr:rowOff>165736</xdr:rowOff>
    </xdr:to>
    <xdr:cxnSp macro="">
      <xdr:nvCxnSpPr>
        <xdr:cNvPr id="481" name="直線コネクタ 480"/>
        <xdr:cNvCxnSpPr/>
      </xdr:nvCxnSpPr>
      <xdr:spPr>
        <a:xfrm flipV="1">
          <a:off x="9639300" y="183318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82" name="楕円 481"/>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165736</xdr:rowOff>
    </xdr:from>
    <xdr:to>
      <xdr:col>50</xdr:col>
      <xdr:colOff>114300</xdr:colOff>
      <xdr:row>107</xdr:row>
      <xdr:rowOff>1905</xdr:rowOff>
    </xdr:to>
    <xdr:cxnSp macro="">
      <xdr:nvCxnSpPr>
        <xdr:cNvPr id="483" name="直線コネクタ 482"/>
        <xdr:cNvCxnSpPr/>
      </xdr:nvCxnSpPr>
      <xdr:spPr>
        <a:xfrm flipV="1">
          <a:off x="8750300" y="183394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484" name="楕円 483"/>
        <xdr:cNvSpPr/>
      </xdr:nvSpPr>
      <xdr:spPr>
        <a:xfrm>
          <a:off x="781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5714</xdr:rowOff>
    </xdr:to>
    <xdr:cxnSp macro="">
      <xdr:nvCxnSpPr>
        <xdr:cNvPr id="485" name="直線コネクタ 484"/>
        <xdr:cNvCxnSpPr/>
      </xdr:nvCxnSpPr>
      <xdr:spPr>
        <a:xfrm flipV="1">
          <a:off x="7861300" y="183470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86" name="楕円 485"/>
        <xdr:cNvSpPr/>
      </xdr:nvSpPr>
      <xdr:spPr>
        <a:xfrm>
          <a:off x="6921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60961</xdr:rowOff>
    </xdr:from>
    <xdr:to>
      <xdr:col>41</xdr:col>
      <xdr:colOff>50800</xdr:colOff>
      <xdr:row>107</xdr:row>
      <xdr:rowOff>5714</xdr:rowOff>
    </xdr:to>
    <xdr:cxnSp macro="">
      <xdr:nvCxnSpPr>
        <xdr:cNvPr id="487" name="直線コネクタ 486"/>
        <xdr:cNvCxnSpPr/>
      </xdr:nvCxnSpPr>
      <xdr:spPr>
        <a:xfrm>
          <a:off x="6972300" y="1823466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36213</xdr:rowOff>
    </xdr:from>
    <xdr:ext cx="469744" cy="259045"/>
    <xdr:sp macro="" textlink="">
      <xdr:nvSpPr>
        <xdr:cNvPr id="492" name="n_1mainValue【市民会館】&#10;一人当たり面積"/>
        <xdr:cNvSpPr txBox="1"/>
      </xdr:nvSpPr>
      <xdr:spPr>
        <a:xfrm>
          <a:off x="93917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93" name="n_2mainValue【市民会館】&#10;一人当たり面積"/>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47641</xdr:rowOff>
    </xdr:from>
    <xdr:ext cx="469744" cy="259045"/>
    <xdr:sp macro="" textlink="">
      <xdr:nvSpPr>
        <xdr:cNvPr id="494" name="n_3mainValue【市民会館】&#10;一人当たり面積"/>
        <xdr:cNvSpPr txBox="1"/>
      </xdr:nvSpPr>
      <xdr:spPr>
        <a:xfrm>
          <a:off x="7626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5" name="n_4main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87449</xdr:rowOff>
    </xdr:from>
    <xdr:to>
      <xdr:col>85</xdr:col>
      <xdr:colOff>177800</xdr:colOff>
      <xdr:row>36</xdr:row>
      <xdr:rowOff>17599</xdr:rowOff>
    </xdr:to>
    <xdr:sp macro="" textlink="">
      <xdr:nvSpPr>
        <xdr:cNvPr id="537" name="楕円 536"/>
        <xdr:cNvSpPr/>
      </xdr:nvSpPr>
      <xdr:spPr>
        <a:xfrm>
          <a:off x="162687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110326</xdr:rowOff>
    </xdr:from>
    <xdr:ext cx="405111" cy="259045"/>
    <xdr:sp macro="" textlink="">
      <xdr:nvSpPr>
        <xdr:cNvPr id="538" name="【一般廃棄物処理施設】&#10;有形固定資産減価償却率該当値テキスト"/>
        <xdr:cNvSpPr txBox="1"/>
      </xdr:nvSpPr>
      <xdr:spPr>
        <a:xfrm>
          <a:off x="16357600" y="59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539" name="楕円 538"/>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79466</xdr:rowOff>
    </xdr:from>
    <xdr:to>
      <xdr:col>85</xdr:col>
      <xdr:colOff>127000</xdr:colOff>
      <xdr:row>35</xdr:row>
      <xdr:rowOff>138249</xdr:rowOff>
    </xdr:to>
    <xdr:cxnSp macro="">
      <xdr:nvCxnSpPr>
        <xdr:cNvPr id="540" name="直線コネクタ 539"/>
        <xdr:cNvCxnSpPr/>
      </xdr:nvCxnSpPr>
      <xdr:spPr>
        <a:xfrm>
          <a:off x="15481300" y="608021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27033</xdr:rowOff>
    </xdr:from>
    <xdr:to>
      <xdr:col>76</xdr:col>
      <xdr:colOff>165100</xdr:colOff>
      <xdr:row>36</xdr:row>
      <xdr:rowOff>128633</xdr:rowOff>
    </xdr:to>
    <xdr:sp macro="" textlink="">
      <xdr:nvSpPr>
        <xdr:cNvPr id="541" name="楕円 540"/>
        <xdr:cNvSpPr/>
      </xdr:nvSpPr>
      <xdr:spPr>
        <a:xfrm>
          <a:off x="14541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36</xdr:row>
      <xdr:rowOff>77833</xdr:rowOff>
    </xdr:to>
    <xdr:cxnSp macro="">
      <xdr:nvCxnSpPr>
        <xdr:cNvPr id="542" name="直線コネクタ 541"/>
        <xdr:cNvCxnSpPr/>
      </xdr:nvCxnSpPr>
      <xdr:spPr>
        <a:xfrm flipV="1">
          <a:off x="14592300" y="608021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543" name="楕円 542"/>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77833</xdr:rowOff>
    </xdr:to>
    <xdr:cxnSp macro="">
      <xdr:nvCxnSpPr>
        <xdr:cNvPr id="544" name="直線コネクタ 543"/>
        <xdr:cNvCxnSpPr/>
      </xdr:nvCxnSpPr>
      <xdr:spPr>
        <a:xfrm>
          <a:off x="13703300" y="62059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110308</xdr:rowOff>
    </xdr:from>
    <xdr:to>
      <xdr:col>67</xdr:col>
      <xdr:colOff>101600</xdr:colOff>
      <xdr:row>36</xdr:row>
      <xdr:rowOff>40458</xdr:rowOff>
    </xdr:to>
    <xdr:sp macro="" textlink="">
      <xdr:nvSpPr>
        <xdr:cNvPr id="545" name="楕円 544"/>
        <xdr:cNvSpPr/>
      </xdr:nvSpPr>
      <xdr:spPr>
        <a:xfrm>
          <a:off x="12763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161108</xdr:rowOff>
    </xdr:from>
    <xdr:to>
      <xdr:col>71</xdr:col>
      <xdr:colOff>177800</xdr:colOff>
      <xdr:row>36</xdr:row>
      <xdr:rowOff>33746</xdr:rowOff>
    </xdr:to>
    <xdr:cxnSp macro="">
      <xdr:nvCxnSpPr>
        <xdr:cNvPr id="546" name="直線コネクタ 545"/>
        <xdr:cNvCxnSpPr/>
      </xdr:nvCxnSpPr>
      <xdr:spPr>
        <a:xfrm>
          <a:off x="12814300" y="61618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146793</xdr:rowOff>
    </xdr:from>
    <xdr:ext cx="405111" cy="259045"/>
    <xdr:sp macro="" textlink="">
      <xdr:nvSpPr>
        <xdr:cNvPr id="551" name="n_1mainValue【一般廃棄物処理施設】&#10;有形固定資産減価償却率"/>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145160</xdr:rowOff>
    </xdr:from>
    <xdr:ext cx="405111" cy="259045"/>
    <xdr:sp macro="" textlink="">
      <xdr:nvSpPr>
        <xdr:cNvPr id="552" name="n_2mainValue【一般廃棄物処理施設】&#10;有形固定資産減価償却率"/>
        <xdr:cNvSpPr txBox="1"/>
      </xdr:nvSpPr>
      <xdr:spPr>
        <a:xfrm>
          <a:off x="14389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75673</xdr:rowOff>
    </xdr:from>
    <xdr:ext cx="405111" cy="259045"/>
    <xdr:sp macro="" textlink="">
      <xdr:nvSpPr>
        <xdr:cNvPr id="553" name="n_3mainValue【一般廃棄物処理施設】&#10;有形固定資産減価償却率"/>
        <xdr:cNvSpPr txBox="1"/>
      </xdr:nvSpPr>
      <xdr:spPr>
        <a:xfrm>
          <a:off x="13500744"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56985</xdr:rowOff>
    </xdr:from>
    <xdr:ext cx="405111" cy="259045"/>
    <xdr:sp macro="" textlink="">
      <xdr:nvSpPr>
        <xdr:cNvPr id="554" name="n_4mainValue【一般廃棄物処理施設】&#10;有形固定資産減価償却率"/>
        <xdr:cNvSpPr txBox="1"/>
      </xdr:nvSpPr>
      <xdr:spPr>
        <a:xfrm>
          <a:off x="12611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6138</xdr:rowOff>
    </xdr:from>
    <xdr:to>
      <xdr:col>116</xdr:col>
      <xdr:colOff>114300</xdr:colOff>
      <xdr:row>39</xdr:row>
      <xdr:rowOff>107738</xdr:rowOff>
    </xdr:to>
    <xdr:sp macro="" textlink="">
      <xdr:nvSpPr>
        <xdr:cNvPr id="592" name="楕円 591"/>
        <xdr:cNvSpPr/>
      </xdr:nvSpPr>
      <xdr:spPr>
        <a:xfrm>
          <a:off x="22110700" y="66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29015</xdr:rowOff>
    </xdr:from>
    <xdr:ext cx="599010" cy="259045"/>
    <xdr:sp macro="" textlink="">
      <xdr:nvSpPr>
        <xdr:cNvPr id="593" name="【一般廃棄物処理施設】&#10;一人当たり有形固定資産（償却資産）額該当値テキスト"/>
        <xdr:cNvSpPr txBox="1"/>
      </xdr:nvSpPr>
      <xdr:spPr>
        <a:xfrm>
          <a:off x="22199600" y="654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17806</xdr:rowOff>
    </xdr:from>
    <xdr:to>
      <xdr:col>112</xdr:col>
      <xdr:colOff>38100</xdr:colOff>
      <xdr:row>39</xdr:row>
      <xdr:rowOff>119406</xdr:rowOff>
    </xdr:to>
    <xdr:sp macro="" textlink="">
      <xdr:nvSpPr>
        <xdr:cNvPr id="594" name="楕円 593"/>
        <xdr:cNvSpPr/>
      </xdr:nvSpPr>
      <xdr:spPr>
        <a:xfrm>
          <a:off x="21272500" y="67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56938</xdr:rowOff>
    </xdr:from>
    <xdr:to>
      <xdr:col>116</xdr:col>
      <xdr:colOff>63500</xdr:colOff>
      <xdr:row>39</xdr:row>
      <xdr:rowOff>68606</xdr:rowOff>
    </xdr:to>
    <xdr:cxnSp macro="">
      <xdr:nvCxnSpPr>
        <xdr:cNvPr id="595" name="直線コネクタ 594"/>
        <xdr:cNvCxnSpPr/>
      </xdr:nvCxnSpPr>
      <xdr:spPr>
        <a:xfrm flipV="1">
          <a:off x="21323300" y="6743488"/>
          <a:ext cx="8382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160262</xdr:rowOff>
    </xdr:from>
    <xdr:to>
      <xdr:col>107</xdr:col>
      <xdr:colOff>101600</xdr:colOff>
      <xdr:row>40</xdr:row>
      <xdr:rowOff>90412</xdr:rowOff>
    </xdr:to>
    <xdr:sp macro="" textlink="">
      <xdr:nvSpPr>
        <xdr:cNvPr id="596" name="楕円 595"/>
        <xdr:cNvSpPr/>
      </xdr:nvSpPr>
      <xdr:spPr>
        <a:xfrm>
          <a:off x="20383500" y="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68606</xdr:rowOff>
    </xdr:from>
    <xdr:to>
      <xdr:col>111</xdr:col>
      <xdr:colOff>177800</xdr:colOff>
      <xdr:row>40</xdr:row>
      <xdr:rowOff>39612</xdr:rowOff>
    </xdr:to>
    <xdr:cxnSp macro="">
      <xdr:nvCxnSpPr>
        <xdr:cNvPr id="597" name="直線コネクタ 596"/>
        <xdr:cNvCxnSpPr/>
      </xdr:nvCxnSpPr>
      <xdr:spPr>
        <a:xfrm flipV="1">
          <a:off x="20434300" y="6755156"/>
          <a:ext cx="889000" cy="1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163708</xdr:rowOff>
    </xdr:from>
    <xdr:to>
      <xdr:col>102</xdr:col>
      <xdr:colOff>165100</xdr:colOff>
      <xdr:row>40</xdr:row>
      <xdr:rowOff>93858</xdr:rowOff>
    </xdr:to>
    <xdr:sp macro="" textlink="">
      <xdr:nvSpPr>
        <xdr:cNvPr id="598" name="楕円 597"/>
        <xdr:cNvSpPr/>
      </xdr:nvSpPr>
      <xdr:spPr>
        <a:xfrm>
          <a:off x="19494500" y="68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39612</xdr:rowOff>
    </xdr:from>
    <xdr:to>
      <xdr:col>107</xdr:col>
      <xdr:colOff>50800</xdr:colOff>
      <xdr:row>40</xdr:row>
      <xdr:rowOff>43058</xdr:rowOff>
    </xdr:to>
    <xdr:cxnSp macro="">
      <xdr:nvCxnSpPr>
        <xdr:cNvPr id="599" name="直線コネクタ 598"/>
        <xdr:cNvCxnSpPr/>
      </xdr:nvCxnSpPr>
      <xdr:spPr>
        <a:xfrm flipV="1">
          <a:off x="19545300" y="6897612"/>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167324</xdr:rowOff>
    </xdr:from>
    <xdr:to>
      <xdr:col>98</xdr:col>
      <xdr:colOff>38100</xdr:colOff>
      <xdr:row>40</xdr:row>
      <xdr:rowOff>97474</xdr:rowOff>
    </xdr:to>
    <xdr:sp macro="" textlink="">
      <xdr:nvSpPr>
        <xdr:cNvPr id="600" name="楕円 599"/>
        <xdr:cNvSpPr/>
      </xdr:nvSpPr>
      <xdr:spPr>
        <a:xfrm>
          <a:off x="18605500" y="68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43058</xdr:rowOff>
    </xdr:from>
    <xdr:to>
      <xdr:col>102</xdr:col>
      <xdr:colOff>114300</xdr:colOff>
      <xdr:row>40</xdr:row>
      <xdr:rowOff>46674</xdr:rowOff>
    </xdr:to>
    <xdr:cxnSp macro="">
      <xdr:nvCxnSpPr>
        <xdr:cNvPr id="601" name="直線コネクタ 600"/>
        <xdr:cNvCxnSpPr/>
      </xdr:nvCxnSpPr>
      <xdr:spPr>
        <a:xfrm flipV="1">
          <a:off x="18656300" y="690105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135933</xdr:rowOff>
    </xdr:from>
    <xdr:ext cx="599010" cy="259045"/>
    <xdr:sp macro="" textlink="">
      <xdr:nvSpPr>
        <xdr:cNvPr id="606" name="n_1mainValue【一般廃棄物処理施設】&#10;一人当たり有形固定資産（償却資産）額"/>
        <xdr:cNvSpPr txBox="1"/>
      </xdr:nvSpPr>
      <xdr:spPr>
        <a:xfrm>
          <a:off x="21011095" y="64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106939</xdr:rowOff>
    </xdr:from>
    <xdr:ext cx="599010" cy="259045"/>
    <xdr:sp macro="" textlink="">
      <xdr:nvSpPr>
        <xdr:cNvPr id="607" name="n_2mainValue【一般廃棄物処理施設】&#10;一人当たり有形固定資産（償却資産）額"/>
        <xdr:cNvSpPr txBox="1"/>
      </xdr:nvSpPr>
      <xdr:spPr>
        <a:xfrm>
          <a:off x="20134795" y="66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84985</xdr:rowOff>
    </xdr:from>
    <xdr:ext cx="599010" cy="259045"/>
    <xdr:sp macro="" textlink="">
      <xdr:nvSpPr>
        <xdr:cNvPr id="608" name="n_3mainValue【一般廃棄物処理施設】&#10;一人当たり有形固定資産（償却資産）額"/>
        <xdr:cNvSpPr txBox="1"/>
      </xdr:nvSpPr>
      <xdr:spPr>
        <a:xfrm>
          <a:off x="19245795" y="694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114001</xdr:rowOff>
    </xdr:from>
    <xdr:ext cx="599010" cy="259045"/>
    <xdr:sp macro="" textlink="">
      <xdr:nvSpPr>
        <xdr:cNvPr id="609" name="n_4mainValue【一般廃棄物処理施設】&#10;一人当たり有形固定資産（償却資産）額"/>
        <xdr:cNvSpPr txBox="1"/>
      </xdr:nvSpPr>
      <xdr:spPr>
        <a:xfrm>
          <a:off x="18356795" y="662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651" name="楕円 650"/>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652" name="【保健センター・保健所】&#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653" name="楕円 652"/>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107769</xdr:rowOff>
    </xdr:to>
    <xdr:cxnSp macro="">
      <xdr:nvCxnSpPr>
        <xdr:cNvPr id="654" name="直線コネクタ 653"/>
        <xdr:cNvCxnSpPr/>
      </xdr:nvCxnSpPr>
      <xdr:spPr>
        <a:xfrm>
          <a:off x="15481300" y="103653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19413</xdr:rowOff>
    </xdr:from>
    <xdr:to>
      <xdr:col>76</xdr:col>
      <xdr:colOff>165100</xdr:colOff>
      <xdr:row>60</xdr:row>
      <xdr:rowOff>121013</xdr:rowOff>
    </xdr:to>
    <xdr:sp macro="" textlink="">
      <xdr:nvSpPr>
        <xdr:cNvPr id="655" name="楕円 654"/>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78377</xdr:rowOff>
    </xdr:to>
    <xdr:cxnSp macro="">
      <xdr:nvCxnSpPr>
        <xdr:cNvPr id="656" name="直線コネクタ 655"/>
        <xdr:cNvCxnSpPr/>
      </xdr:nvCxnSpPr>
      <xdr:spPr>
        <a:xfrm>
          <a:off x="14592300" y="103572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57" name="楕円 656"/>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70213</xdr:rowOff>
    </xdr:to>
    <xdr:cxnSp macro="">
      <xdr:nvCxnSpPr>
        <xdr:cNvPr id="658" name="直線コネクタ 657"/>
        <xdr:cNvCxnSpPr/>
      </xdr:nvCxnSpPr>
      <xdr:spPr>
        <a:xfrm>
          <a:off x="13703300" y="1031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659" name="楕円 658"/>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60</xdr:row>
      <xdr:rowOff>29391</xdr:rowOff>
    </xdr:to>
    <xdr:cxnSp macro="">
      <xdr:nvCxnSpPr>
        <xdr:cNvPr id="660" name="直線コネクタ 659"/>
        <xdr:cNvCxnSpPr/>
      </xdr:nvCxnSpPr>
      <xdr:spPr>
        <a:xfrm>
          <a:off x="12814300" y="1005186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665" name="n_1mainValue【保健センター・保健所】&#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666" name="n_2mainValue【保健センター・保健所】&#10;有形固定資産減価償却率"/>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71318</xdr:rowOff>
    </xdr:from>
    <xdr:ext cx="405111" cy="259045"/>
    <xdr:sp macro="" textlink="">
      <xdr:nvSpPr>
        <xdr:cNvPr id="667" name="n_3mainValue【保健センター・保健所】&#10;有形固定資産減価償却率"/>
        <xdr:cNvSpPr txBox="1"/>
      </xdr:nvSpPr>
      <xdr:spPr>
        <a:xfrm>
          <a:off x="13500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668" name="n_4mainValue【保健センター・保健所】&#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708" name="楕円 707"/>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132097</xdr:rowOff>
    </xdr:from>
    <xdr:ext cx="469744" cy="259045"/>
    <xdr:sp macro="" textlink="">
      <xdr:nvSpPr>
        <xdr:cNvPr id="709" name="【保健センター・保健所】&#10;一人当たり面積該当値テキスト"/>
        <xdr:cNvSpPr txBox="1"/>
      </xdr:nvSpPr>
      <xdr:spPr>
        <a:xfrm>
          <a:off x="221996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710" name="楕円 709"/>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160020</xdr:rowOff>
    </xdr:from>
    <xdr:to>
      <xdr:col>116</xdr:col>
      <xdr:colOff>63500</xdr:colOff>
      <xdr:row>61</xdr:row>
      <xdr:rowOff>167640</xdr:rowOff>
    </xdr:to>
    <xdr:cxnSp macro="">
      <xdr:nvCxnSpPr>
        <xdr:cNvPr id="711" name="直線コネクタ 710"/>
        <xdr:cNvCxnSpPr/>
      </xdr:nvCxnSpPr>
      <xdr:spPr>
        <a:xfrm flipV="1">
          <a:off x="21323300" y="10618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2" name="楕円 711"/>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63</xdr:row>
      <xdr:rowOff>22860</xdr:rowOff>
    </xdr:to>
    <xdr:cxnSp macro="">
      <xdr:nvCxnSpPr>
        <xdr:cNvPr id="713" name="直線コネクタ 712"/>
        <xdr:cNvCxnSpPr/>
      </xdr:nvCxnSpPr>
      <xdr:spPr>
        <a:xfrm flipV="1">
          <a:off x="20434300" y="106260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4" name="楕円 713"/>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5" name="直線コネクタ 714"/>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716" name="楕円 715"/>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26670</xdr:rowOff>
    </xdr:to>
    <xdr:cxnSp macro="">
      <xdr:nvCxnSpPr>
        <xdr:cNvPr id="717" name="直線コネクタ 716"/>
        <xdr:cNvCxnSpPr/>
      </xdr:nvCxnSpPr>
      <xdr:spPr>
        <a:xfrm>
          <a:off x="18656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63517</xdr:rowOff>
    </xdr:from>
    <xdr:ext cx="469744" cy="259045"/>
    <xdr:sp macro="" textlink="">
      <xdr:nvSpPr>
        <xdr:cNvPr id="722" name="n_1mainValue【保健センター・保健所】&#10;一人当たり面積"/>
        <xdr:cNvSpPr txBox="1"/>
      </xdr:nvSpPr>
      <xdr:spPr>
        <a:xfrm>
          <a:off x="21075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3"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4"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725" name="n_4mainValue【保健センター・保健所】&#10;一人当たり面積"/>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65" name="楕円 764"/>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66"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106680</xdr:rowOff>
    </xdr:from>
    <xdr:to>
      <xdr:col>81</xdr:col>
      <xdr:colOff>101600</xdr:colOff>
      <xdr:row>83</xdr:row>
      <xdr:rowOff>36830</xdr:rowOff>
    </xdr:to>
    <xdr:sp macro="" textlink="">
      <xdr:nvSpPr>
        <xdr:cNvPr id="767" name="楕円 766"/>
        <xdr:cNvSpPr/>
      </xdr:nvSpPr>
      <xdr:spPr>
        <a:xfrm>
          <a:off x="15430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157480</xdr:rowOff>
    </xdr:from>
    <xdr:to>
      <xdr:col>85</xdr:col>
      <xdr:colOff>127000</xdr:colOff>
      <xdr:row>82</xdr:row>
      <xdr:rowOff>163830</xdr:rowOff>
    </xdr:to>
    <xdr:cxnSp macro="">
      <xdr:nvCxnSpPr>
        <xdr:cNvPr id="768" name="直線コネクタ 767"/>
        <xdr:cNvCxnSpPr/>
      </xdr:nvCxnSpPr>
      <xdr:spPr>
        <a:xfrm>
          <a:off x="15481300" y="142163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8889</xdr:rowOff>
    </xdr:from>
    <xdr:to>
      <xdr:col>76</xdr:col>
      <xdr:colOff>165100</xdr:colOff>
      <xdr:row>83</xdr:row>
      <xdr:rowOff>110489</xdr:rowOff>
    </xdr:to>
    <xdr:sp macro="" textlink="">
      <xdr:nvSpPr>
        <xdr:cNvPr id="769" name="楕円 768"/>
        <xdr:cNvSpPr/>
      </xdr:nvSpPr>
      <xdr:spPr>
        <a:xfrm>
          <a:off x="14541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157480</xdr:rowOff>
    </xdr:from>
    <xdr:to>
      <xdr:col>81</xdr:col>
      <xdr:colOff>50800</xdr:colOff>
      <xdr:row>83</xdr:row>
      <xdr:rowOff>59689</xdr:rowOff>
    </xdr:to>
    <xdr:cxnSp macro="">
      <xdr:nvCxnSpPr>
        <xdr:cNvPr id="770" name="直線コネクタ 769"/>
        <xdr:cNvCxnSpPr/>
      </xdr:nvCxnSpPr>
      <xdr:spPr>
        <a:xfrm flipV="1">
          <a:off x="14592300" y="14216380"/>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7620</xdr:rowOff>
    </xdr:from>
    <xdr:to>
      <xdr:col>72</xdr:col>
      <xdr:colOff>38100</xdr:colOff>
      <xdr:row>83</xdr:row>
      <xdr:rowOff>109220</xdr:rowOff>
    </xdr:to>
    <xdr:sp macro="" textlink="">
      <xdr:nvSpPr>
        <xdr:cNvPr id="771" name="楕円 770"/>
        <xdr:cNvSpPr/>
      </xdr:nvSpPr>
      <xdr:spPr>
        <a:xfrm>
          <a:off x="13652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58420</xdr:rowOff>
    </xdr:from>
    <xdr:to>
      <xdr:col>76</xdr:col>
      <xdr:colOff>114300</xdr:colOff>
      <xdr:row>83</xdr:row>
      <xdr:rowOff>59689</xdr:rowOff>
    </xdr:to>
    <xdr:cxnSp macro="">
      <xdr:nvCxnSpPr>
        <xdr:cNvPr id="772" name="直線コネクタ 771"/>
        <xdr:cNvCxnSpPr/>
      </xdr:nvCxnSpPr>
      <xdr:spPr>
        <a:xfrm>
          <a:off x="13703300" y="142887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57150</xdr:rowOff>
    </xdr:from>
    <xdr:to>
      <xdr:col>67</xdr:col>
      <xdr:colOff>101600</xdr:colOff>
      <xdr:row>81</xdr:row>
      <xdr:rowOff>158750</xdr:rowOff>
    </xdr:to>
    <xdr:sp macro="" textlink="">
      <xdr:nvSpPr>
        <xdr:cNvPr id="773" name="楕円 772"/>
        <xdr:cNvSpPr/>
      </xdr:nvSpPr>
      <xdr:spPr>
        <a:xfrm>
          <a:off x="12763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107950</xdr:rowOff>
    </xdr:from>
    <xdr:to>
      <xdr:col>71</xdr:col>
      <xdr:colOff>177800</xdr:colOff>
      <xdr:row>83</xdr:row>
      <xdr:rowOff>58420</xdr:rowOff>
    </xdr:to>
    <xdr:cxnSp macro="">
      <xdr:nvCxnSpPr>
        <xdr:cNvPr id="774" name="直線コネクタ 773"/>
        <xdr:cNvCxnSpPr/>
      </xdr:nvCxnSpPr>
      <xdr:spPr>
        <a:xfrm>
          <a:off x="12814300" y="1399540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27957</xdr:rowOff>
    </xdr:from>
    <xdr:ext cx="405111" cy="259045"/>
    <xdr:sp macro="" textlink="">
      <xdr:nvSpPr>
        <xdr:cNvPr id="779" name="n_1mainValue【消防施設】&#10;有形固定資産減価償却率"/>
        <xdr:cNvSpPr txBox="1"/>
      </xdr:nvSpPr>
      <xdr:spPr>
        <a:xfrm>
          <a:off x="15266044"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101616</xdr:rowOff>
    </xdr:from>
    <xdr:ext cx="405111" cy="259045"/>
    <xdr:sp macro="" textlink="">
      <xdr:nvSpPr>
        <xdr:cNvPr id="780" name="n_2mainValue【消防施設】&#10;有形固定資産減価償却率"/>
        <xdr:cNvSpPr txBox="1"/>
      </xdr:nvSpPr>
      <xdr:spPr>
        <a:xfrm>
          <a:off x="143897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100347</xdr:rowOff>
    </xdr:from>
    <xdr:ext cx="405111" cy="259045"/>
    <xdr:sp macro="" textlink="">
      <xdr:nvSpPr>
        <xdr:cNvPr id="781" name="n_3mainValue【消防施設】&#10;有形固定資産減価償却率"/>
        <xdr:cNvSpPr txBox="1"/>
      </xdr:nvSpPr>
      <xdr:spPr>
        <a:xfrm>
          <a:off x="13500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3827</xdr:rowOff>
    </xdr:from>
    <xdr:ext cx="405111" cy="259045"/>
    <xdr:sp macro="" textlink="">
      <xdr:nvSpPr>
        <xdr:cNvPr id="782" name="n_4mainValue【消防施設】&#10;有形固定資産減価償却率"/>
        <xdr:cNvSpPr txBox="1"/>
      </xdr:nvSpPr>
      <xdr:spPr>
        <a:xfrm>
          <a:off x="12611744"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61850</xdr:rowOff>
    </xdr:from>
    <xdr:to>
      <xdr:col>116</xdr:col>
      <xdr:colOff>114300</xdr:colOff>
      <xdr:row>86</xdr:row>
      <xdr:rowOff>163450</xdr:rowOff>
    </xdr:to>
    <xdr:sp macro="" textlink="">
      <xdr:nvSpPr>
        <xdr:cNvPr id="822" name="楕円 821"/>
        <xdr:cNvSpPr/>
      </xdr:nvSpPr>
      <xdr:spPr>
        <a:xfrm>
          <a:off x="22110700" y="148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61885</xdr:rowOff>
    </xdr:from>
    <xdr:to>
      <xdr:col>112</xdr:col>
      <xdr:colOff>38100</xdr:colOff>
      <xdr:row>86</xdr:row>
      <xdr:rowOff>163485</xdr:rowOff>
    </xdr:to>
    <xdr:sp macro="" textlink="">
      <xdr:nvSpPr>
        <xdr:cNvPr id="824" name="楕円 823"/>
        <xdr:cNvSpPr/>
      </xdr:nvSpPr>
      <xdr:spPr>
        <a:xfrm>
          <a:off x="21272500" y="148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112650</xdr:rowOff>
    </xdr:from>
    <xdr:to>
      <xdr:col>116</xdr:col>
      <xdr:colOff>63500</xdr:colOff>
      <xdr:row>86</xdr:row>
      <xdr:rowOff>112685</xdr:rowOff>
    </xdr:to>
    <xdr:cxnSp macro="">
      <xdr:nvCxnSpPr>
        <xdr:cNvPr id="825" name="直線コネクタ 824"/>
        <xdr:cNvCxnSpPr/>
      </xdr:nvCxnSpPr>
      <xdr:spPr>
        <a:xfrm flipV="1">
          <a:off x="21323300" y="14857350"/>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61916</xdr:rowOff>
    </xdr:from>
    <xdr:to>
      <xdr:col>107</xdr:col>
      <xdr:colOff>101600</xdr:colOff>
      <xdr:row>86</xdr:row>
      <xdr:rowOff>163516</xdr:rowOff>
    </xdr:to>
    <xdr:sp macro="" textlink="">
      <xdr:nvSpPr>
        <xdr:cNvPr id="826" name="楕円 825"/>
        <xdr:cNvSpPr/>
      </xdr:nvSpPr>
      <xdr:spPr>
        <a:xfrm>
          <a:off x="20383500" y="148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112685</xdr:rowOff>
    </xdr:from>
    <xdr:to>
      <xdr:col>111</xdr:col>
      <xdr:colOff>177800</xdr:colOff>
      <xdr:row>86</xdr:row>
      <xdr:rowOff>112716</xdr:rowOff>
    </xdr:to>
    <xdr:cxnSp macro="">
      <xdr:nvCxnSpPr>
        <xdr:cNvPr id="827" name="直線コネクタ 826"/>
        <xdr:cNvCxnSpPr/>
      </xdr:nvCxnSpPr>
      <xdr:spPr>
        <a:xfrm flipV="1">
          <a:off x="20434300" y="1485738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61930</xdr:rowOff>
    </xdr:from>
    <xdr:to>
      <xdr:col>102</xdr:col>
      <xdr:colOff>165100</xdr:colOff>
      <xdr:row>86</xdr:row>
      <xdr:rowOff>163530</xdr:rowOff>
    </xdr:to>
    <xdr:sp macro="" textlink="">
      <xdr:nvSpPr>
        <xdr:cNvPr id="828" name="楕円 827"/>
        <xdr:cNvSpPr/>
      </xdr:nvSpPr>
      <xdr:spPr>
        <a:xfrm>
          <a:off x="19494500" y="148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112716</xdr:rowOff>
    </xdr:from>
    <xdr:to>
      <xdr:col>107</xdr:col>
      <xdr:colOff>50800</xdr:colOff>
      <xdr:row>86</xdr:row>
      <xdr:rowOff>112730</xdr:rowOff>
    </xdr:to>
    <xdr:cxnSp macro="">
      <xdr:nvCxnSpPr>
        <xdr:cNvPr id="829" name="直線コネクタ 828"/>
        <xdr:cNvCxnSpPr/>
      </xdr:nvCxnSpPr>
      <xdr:spPr>
        <a:xfrm flipV="1">
          <a:off x="19545300" y="1485741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61999</xdr:rowOff>
    </xdr:from>
    <xdr:to>
      <xdr:col>98</xdr:col>
      <xdr:colOff>38100</xdr:colOff>
      <xdr:row>86</xdr:row>
      <xdr:rowOff>163599</xdr:rowOff>
    </xdr:to>
    <xdr:sp macro="" textlink="">
      <xdr:nvSpPr>
        <xdr:cNvPr id="830" name="楕円 829"/>
        <xdr:cNvSpPr/>
      </xdr:nvSpPr>
      <xdr:spPr>
        <a:xfrm>
          <a:off x="18605500" y="148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112730</xdr:rowOff>
    </xdr:from>
    <xdr:to>
      <xdr:col>102</xdr:col>
      <xdr:colOff>114300</xdr:colOff>
      <xdr:row>86</xdr:row>
      <xdr:rowOff>112799</xdr:rowOff>
    </xdr:to>
    <xdr:cxnSp macro="">
      <xdr:nvCxnSpPr>
        <xdr:cNvPr id="831" name="直線コネクタ 830"/>
        <xdr:cNvCxnSpPr/>
      </xdr:nvCxnSpPr>
      <xdr:spPr>
        <a:xfrm flipV="1">
          <a:off x="18656300" y="1485743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8562</xdr:rowOff>
    </xdr:from>
    <xdr:ext cx="469744" cy="259045"/>
    <xdr:sp macro="" textlink="">
      <xdr:nvSpPr>
        <xdr:cNvPr id="836" name="n_1mainValue【消防施設】&#10;一人当たり面積"/>
        <xdr:cNvSpPr txBox="1"/>
      </xdr:nvSpPr>
      <xdr:spPr>
        <a:xfrm>
          <a:off x="21075727" y="1458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8593</xdr:rowOff>
    </xdr:from>
    <xdr:ext cx="469744" cy="259045"/>
    <xdr:sp macro="" textlink="">
      <xdr:nvSpPr>
        <xdr:cNvPr id="837" name="n_2mainValue【消防施設】&#10;一人当たり面積"/>
        <xdr:cNvSpPr txBox="1"/>
      </xdr:nvSpPr>
      <xdr:spPr>
        <a:xfrm>
          <a:off x="20199427" y="145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8607</xdr:rowOff>
    </xdr:from>
    <xdr:ext cx="469744" cy="259045"/>
    <xdr:sp macro="" textlink="">
      <xdr:nvSpPr>
        <xdr:cNvPr id="838" name="n_3mainValue【消防施設】&#10;一人当たり面積"/>
        <xdr:cNvSpPr txBox="1"/>
      </xdr:nvSpPr>
      <xdr:spPr>
        <a:xfrm>
          <a:off x="19310427" y="1458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8676</xdr:rowOff>
    </xdr:from>
    <xdr:ext cx="469744" cy="259045"/>
    <xdr:sp macro="" textlink="">
      <xdr:nvSpPr>
        <xdr:cNvPr id="839" name="n_4mainValue【消防施設】&#10;一人当たり面積"/>
        <xdr:cNvSpPr txBox="1"/>
      </xdr:nvSpPr>
      <xdr:spPr>
        <a:xfrm>
          <a:off x="18421427" y="1458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81" name="楕円 880"/>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882" name="【庁舎】&#10;有形固定資産減価償却率該当値テキスト"/>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883" name="楕円 882"/>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46808</xdr:rowOff>
    </xdr:to>
    <xdr:cxnSp macro="">
      <xdr:nvCxnSpPr>
        <xdr:cNvPr id="884" name="直線コネクタ 883"/>
        <xdr:cNvCxnSpPr/>
      </xdr:nvCxnSpPr>
      <xdr:spPr>
        <a:xfrm>
          <a:off x="15481300" y="180115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85" name="楕円 884"/>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130084</xdr:rowOff>
    </xdr:from>
    <xdr:to>
      <xdr:col>81</xdr:col>
      <xdr:colOff>50800</xdr:colOff>
      <xdr:row>105</xdr:row>
      <xdr:rowOff>9252</xdr:rowOff>
    </xdr:to>
    <xdr:cxnSp macro="">
      <xdr:nvCxnSpPr>
        <xdr:cNvPr id="886" name="直線コネクタ 885"/>
        <xdr:cNvCxnSpPr/>
      </xdr:nvCxnSpPr>
      <xdr:spPr>
        <a:xfrm>
          <a:off x="14592300" y="179608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887" name="楕円 886"/>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130084</xdr:rowOff>
    </xdr:to>
    <xdr:cxnSp macro="">
      <xdr:nvCxnSpPr>
        <xdr:cNvPr id="888" name="直線コネクタ 887"/>
        <xdr:cNvCxnSpPr/>
      </xdr:nvCxnSpPr>
      <xdr:spPr>
        <a:xfrm>
          <a:off x="13703300" y="179478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889" name="楕円 888"/>
        <xdr:cNvSpPr/>
      </xdr:nvSpPr>
      <xdr:spPr>
        <a:xfrm>
          <a:off x="1276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117021</xdr:rowOff>
    </xdr:to>
    <xdr:cxnSp macro="">
      <xdr:nvCxnSpPr>
        <xdr:cNvPr id="890" name="直線コネクタ 889"/>
        <xdr:cNvCxnSpPr/>
      </xdr:nvCxnSpPr>
      <xdr:spPr>
        <a:xfrm>
          <a:off x="12814300" y="1789230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51179</xdr:rowOff>
    </xdr:from>
    <xdr:ext cx="405111" cy="259045"/>
    <xdr:sp macro="" textlink="">
      <xdr:nvSpPr>
        <xdr:cNvPr id="895" name="n_1mainValue【庁舎】&#10;有形固定資産減価償却率"/>
        <xdr:cNvSpPr txBox="1"/>
      </xdr:nvSpPr>
      <xdr:spPr>
        <a:xfrm>
          <a:off x="15266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96" name="n_2main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897" name="n_3mainValue【庁舎】&#10;有形固定資産減価償却率"/>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898" name="n_4mainValue【庁舎】&#10;有形固定資産減価償却率"/>
        <xdr:cNvSpPr txBox="1"/>
      </xdr:nvSpPr>
      <xdr:spPr>
        <a:xfrm>
          <a:off x="12611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139700</xdr:rowOff>
    </xdr:from>
    <xdr:to>
      <xdr:col>116</xdr:col>
      <xdr:colOff>114300</xdr:colOff>
      <xdr:row>99</xdr:row>
      <xdr:rowOff>69850</xdr:rowOff>
    </xdr:to>
    <xdr:sp macro="" textlink="">
      <xdr:nvSpPr>
        <xdr:cNvPr id="940" name="楕円 939"/>
        <xdr:cNvSpPr/>
      </xdr:nvSpPr>
      <xdr:spPr>
        <a:xfrm>
          <a:off x="22110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92727</xdr:rowOff>
    </xdr:from>
    <xdr:ext cx="469744" cy="259045"/>
    <xdr:sp macro="" textlink="">
      <xdr:nvSpPr>
        <xdr:cNvPr id="941" name="【庁舎】&#10;一人当たり面積該当値テキスト"/>
        <xdr:cNvSpPr txBox="1"/>
      </xdr:nvSpPr>
      <xdr:spPr>
        <a:xfrm>
          <a:off x="22199600"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9071</xdr:rowOff>
    </xdr:from>
    <xdr:to>
      <xdr:col>112</xdr:col>
      <xdr:colOff>38100</xdr:colOff>
      <xdr:row>99</xdr:row>
      <xdr:rowOff>110671</xdr:rowOff>
    </xdr:to>
    <xdr:sp macro="" textlink="">
      <xdr:nvSpPr>
        <xdr:cNvPr id="942" name="楕円 941"/>
        <xdr:cNvSpPr/>
      </xdr:nvSpPr>
      <xdr:spPr>
        <a:xfrm>
          <a:off x="21272500" y="169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19050</xdr:rowOff>
    </xdr:from>
    <xdr:to>
      <xdr:col>116</xdr:col>
      <xdr:colOff>63500</xdr:colOff>
      <xdr:row>99</xdr:row>
      <xdr:rowOff>59871</xdr:rowOff>
    </xdr:to>
    <xdr:cxnSp macro="">
      <xdr:nvCxnSpPr>
        <xdr:cNvPr id="943" name="直線コネクタ 942"/>
        <xdr:cNvCxnSpPr/>
      </xdr:nvCxnSpPr>
      <xdr:spPr>
        <a:xfrm flipV="1">
          <a:off x="21323300" y="169926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43362</xdr:rowOff>
    </xdr:from>
    <xdr:to>
      <xdr:col>107</xdr:col>
      <xdr:colOff>101600</xdr:colOff>
      <xdr:row>99</xdr:row>
      <xdr:rowOff>144962</xdr:rowOff>
    </xdr:to>
    <xdr:sp macro="" textlink="">
      <xdr:nvSpPr>
        <xdr:cNvPr id="944" name="楕円 943"/>
        <xdr:cNvSpPr/>
      </xdr:nvSpPr>
      <xdr:spPr>
        <a:xfrm>
          <a:off x="203835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59871</xdr:rowOff>
    </xdr:from>
    <xdr:to>
      <xdr:col>111</xdr:col>
      <xdr:colOff>177800</xdr:colOff>
      <xdr:row>99</xdr:row>
      <xdr:rowOff>94162</xdr:rowOff>
    </xdr:to>
    <xdr:cxnSp macro="">
      <xdr:nvCxnSpPr>
        <xdr:cNvPr id="945" name="直線コネクタ 944"/>
        <xdr:cNvCxnSpPr/>
      </xdr:nvCxnSpPr>
      <xdr:spPr>
        <a:xfrm flipV="1">
          <a:off x="20434300" y="17033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64588</xdr:rowOff>
    </xdr:from>
    <xdr:to>
      <xdr:col>102</xdr:col>
      <xdr:colOff>165100</xdr:colOff>
      <xdr:row>99</xdr:row>
      <xdr:rowOff>166188</xdr:rowOff>
    </xdr:to>
    <xdr:sp macro="" textlink="">
      <xdr:nvSpPr>
        <xdr:cNvPr id="946" name="楕円 945"/>
        <xdr:cNvSpPr/>
      </xdr:nvSpPr>
      <xdr:spPr>
        <a:xfrm>
          <a:off x="19494500" y="17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94162</xdr:rowOff>
    </xdr:from>
    <xdr:to>
      <xdr:col>107</xdr:col>
      <xdr:colOff>50800</xdr:colOff>
      <xdr:row>99</xdr:row>
      <xdr:rowOff>115388</xdr:rowOff>
    </xdr:to>
    <xdr:cxnSp macro="">
      <xdr:nvCxnSpPr>
        <xdr:cNvPr id="947" name="直線コネクタ 946"/>
        <xdr:cNvCxnSpPr/>
      </xdr:nvCxnSpPr>
      <xdr:spPr>
        <a:xfrm flipV="1">
          <a:off x="19545300" y="17067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87449</xdr:rowOff>
    </xdr:from>
    <xdr:to>
      <xdr:col>98</xdr:col>
      <xdr:colOff>38100</xdr:colOff>
      <xdr:row>100</xdr:row>
      <xdr:rowOff>17599</xdr:rowOff>
    </xdr:to>
    <xdr:sp macro="" textlink="">
      <xdr:nvSpPr>
        <xdr:cNvPr id="948" name="楕円 947"/>
        <xdr:cNvSpPr/>
      </xdr:nvSpPr>
      <xdr:spPr>
        <a:xfrm>
          <a:off x="18605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115388</xdr:rowOff>
    </xdr:from>
    <xdr:to>
      <xdr:col>102</xdr:col>
      <xdr:colOff>114300</xdr:colOff>
      <xdr:row>99</xdr:row>
      <xdr:rowOff>138249</xdr:rowOff>
    </xdr:to>
    <xdr:cxnSp macro="">
      <xdr:nvCxnSpPr>
        <xdr:cNvPr id="949" name="直線コネクタ 948"/>
        <xdr:cNvCxnSpPr/>
      </xdr:nvCxnSpPr>
      <xdr:spPr>
        <a:xfrm flipV="1">
          <a:off x="18656300" y="17088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127198</xdr:rowOff>
    </xdr:from>
    <xdr:ext cx="469744" cy="259045"/>
    <xdr:sp macro="" textlink="">
      <xdr:nvSpPr>
        <xdr:cNvPr id="954" name="n_1mainValue【庁舎】&#10;一人当たり面積"/>
        <xdr:cNvSpPr txBox="1"/>
      </xdr:nvSpPr>
      <xdr:spPr>
        <a:xfrm>
          <a:off x="21075727" y="167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161489</xdr:rowOff>
    </xdr:from>
    <xdr:ext cx="469744" cy="259045"/>
    <xdr:sp macro="" textlink="">
      <xdr:nvSpPr>
        <xdr:cNvPr id="955" name="n_2mainValue【庁舎】&#10;一人当たり面積"/>
        <xdr:cNvSpPr txBox="1"/>
      </xdr:nvSpPr>
      <xdr:spPr>
        <a:xfrm>
          <a:off x="2019942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11265</xdr:rowOff>
    </xdr:from>
    <xdr:ext cx="469744" cy="259045"/>
    <xdr:sp macro="" textlink="">
      <xdr:nvSpPr>
        <xdr:cNvPr id="956" name="n_3mainValue【庁舎】&#10;一人当たり面積"/>
        <xdr:cNvSpPr txBox="1"/>
      </xdr:nvSpPr>
      <xdr:spPr>
        <a:xfrm>
          <a:off x="19310427" y="168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34126</xdr:rowOff>
    </xdr:from>
    <xdr:ext cx="469744" cy="259045"/>
    <xdr:sp macro="" textlink="">
      <xdr:nvSpPr>
        <xdr:cNvPr id="957" name="n_4mainValue【庁舎】&#10;一人当たり面積"/>
        <xdr:cNvSpPr txBox="1"/>
      </xdr:nvSpPr>
      <xdr:spPr>
        <a:xfrm>
          <a:off x="18421427" y="16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有形固定資産減価償却率が類似団体内平均値よりも上回っている施設分類は、「体育館・プール」、「消防施設」、「保健センター・保健所」、「庁舎」である。</a:t>
          </a:r>
          <a:endParaRPr lang="ja-JP" altLang="ja-JP" sz="1400">
            <a:effectLst/>
          </a:endParaRPr>
        </a:p>
        <a:p>
          <a:r>
            <a:rPr kumimoji="1" lang="ja-JP" altLang="ja-JP" sz="1100">
              <a:solidFill>
                <a:schemeClr val="dk1"/>
              </a:solidFill>
              <a:effectLst/>
              <a:latin typeface="+mn-lt"/>
              <a:ea typeface="+mn-ea"/>
              <a:cs typeface="+mn-cs"/>
            </a:rPr>
            <a:t>　このうち、体育館については</a:t>
          </a:r>
          <a:r>
            <a:rPr lang="ja-JP" altLang="ja-JP" sz="1100" b="0" i="0" baseline="0">
              <a:solidFill>
                <a:schemeClr val="dk1"/>
              </a:solidFill>
              <a:effectLst/>
              <a:latin typeface="+mn-lt"/>
              <a:ea typeface="+mn-ea"/>
              <a:cs typeface="+mn-cs"/>
            </a:rPr>
            <a:t>、住民ニーズを踏まえ、サービスの必要性を見直すとともに、施設のあり方を検討する。</a:t>
          </a:r>
          <a:r>
            <a:rPr kumimoji="1" lang="ja-JP" altLang="ja-JP" sz="1100">
              <a:solidFill>
                <a:schemeClr val="dk1"/>
              </a:solidFill>
              <a:effectLst/>
              <a:latin typeface="+mn-lt"/>
              <a:ea typeface="+mn-ea"/>
              <a:cs typeface="+mn-cs"/>
            </a:rPr>
            <a:t>消防施設については多くの消防分団庫や車両等が耐用年数を経過しつつあるため、今後、優先度の高い施設から計画的に更新を実施する。</a:t>
          </a:r>
          <a:endParaRPr lang="ja-JP" altLang="ja-JP" sz="1400">
            <a:effectLst/>
          </a:endParaRPr>
        </a:p>
        <a:p>
          <a:r>
            <a:rPr lang="ja-JP" altLang="ja-JP" sz="1100" b="0" i="0" baseline="0">
              <a:solidFill>
                <a:schemeClr val="dk1"/>
              </a:solidFill>
              <a:effectLst/>
              <a:latin typeface="+mn-lt"/>
              <a:ea typeface="+mn-ea"/>
              <a:cs typeface="+mn-cs"/>
            </a:rPr>
            <a:t>　保健センターについては長寿命化対策や維持管理コストの縮減に努める。庁舎については建築後</a:t>
          </a:r>
          <a:r>
            <a:rPr lang="en-US" altLang="ja-JP" sz="1100" b="0" i="0" baseline="0">
              <a:solidFill>
                <a:schemeClr val="dk1"/>
              </a:solidFill>
              <a:effectLst/>
              <a:latin typeface="+mn-lt"/>
              <a:ea typeface="+mn-ea"/>
              <a:cs typeface="+mn-cs"/>
            </a:rPr>
            <a:t>40 </a:t>
          </a:r>
          <a:r>
            <a:rPr lang="ja-JP" altLang="ja-JP" sz="1100" b="0" i="0" baseline="0">
              <a:solidFill>
                <a:schemeClr val="dk1"/>
              </a:solidFill>
              <a:effectLst/>
              <a:latin typeface="+mn-lt"/>
              <a:ea typeface="+mn-ea"/>
              <a:cs typeface="+mn-cs"/>
            </a:rPr>
            <a:t>年を経過する施設も見られるため、災害時における重要拠点施設としての役割を維持するため、適切な更新を検討する。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96_&#23550;&#3934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13.6</v>
          </cell>
          <cell r="BX51">
            <v>17.600000000000001</v>
          </cell>
          <cell r="CF51">
            <v>17.899999999999999</v>
          </cell>
          <cell r="CN51">
            <v>18.100000000000001</v>
          </cell>
          <cell r="CV51">
            <v>10.5</v>
          </cell>
        </row>
        <row r="53">
          <cell r="BP53">
            <v>47.3</v>
          </cell>
          <cell r="BX53">
            <v>52.7</v>
          </cell>
          <cell r="CF53">
            <v>50.5</v>
          </cell>
          <cell r="CN53">
            <v>51.5</v>
          </cell>
          <cell r="CV53">
            <v>53.6</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13.6</v>
          </cell>
          <cell r="BX73">
            <v>17.600000000000001</v>
          </cell>
          <cell r="CF73">
            <v>17.899999999999999</v>
          </cell>
          <cell r="CN73">
            <v>18.100000000000001</v>
          </cell>
          <cell r="CV73">
            <v>10.5</v>
          </cell>
        </row>
        <row r="75">
          <cell r="BP75">
            <v>9.1</v>
          </cell>
          <cell r="BX75">
            <v>7.8</v>
          </cell>
          <cell r="CF75">
            <v>6.6</v>
          </cell>
          <cell r="CN75">
            <v>5.8</v>
          </cell>
          <cell r="CV75">
            <v>6</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36702373</v>
      </c>
      <c r="BO4" s="395"/>
      <c r="BP4" s="395"/>
      <c r="BQ4" s="395"/>
      <c r="BR4" s="395"/>
      <c r="BS4" s="395"/>
      <c r="BT4" s="395"/>
      <c r="BU4" s="396"/>
      <c r="BV4" s="394">
        <v>33261701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3.7</v>
      </c>
      <c r="CU4" s="401"/>
      <c r="CV4" s="401"/>
      <c r="CW4" s="401"/>
      <c r="CX4" s="401"/>
      <c r="CY4" s="401"/>
      <c r="CZ4" s="401"/>
      <c r="DA4" s="402"/>
      <c r="DB4" s="400">
        <v>4.0999999999999996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35718560</v>
      </c>
      <c r="BO5" s="432"/>
      <c r="BP5" s="432"/>
      <c r="BQ5" s="432"/>
      <c r="BR5" s="432"/>
      <c r="BS5" s="432"/>
      <c r="BT5" s="432"/>
      <c r="BU5" s="433"/>
      <c r="BV5" s="431">
        <v>32107142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86.6</v>
      </c>
      <c r="CU5" s="429"/>
      <c r="CV5" s="429"/>
      <c r="CW5" s="429"/>
      <c r="CX5" s="429"/>
      <c r="CY5" s="429"/>
      <c r="CZ5" s="429"/>
      <c r="DA5" s="430"/>
      <c r="DB5" s="428">
        <v>87.4</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983813</v>
      </c>
      <c r="BO6" s="432"/>
      <c r="BP6" s="432"/>
      <c r="BQ6" s="432"/>
      <c r="BR6" s="432"/>
      <c r="BS6" s="432"/>
      <c r="BT6" s="432"/>
      <c r="BU6" s="433"/>
      <c r="BV6" s="431">
        <v>1154559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v>
      </c>
      <c r="CU6" s="469"/>
      <c r="CV6" s="469"/>
      <c r="CW6" s="469"/>
      <c r="CX6" s="469"/>
      <c r="CY6" s="469"/>
      <c r="CZ6" s="469"/>
      <c r="DA6" s="470"/>
      <c r="DB6" s="468">
        <v>89.9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340056</v>
      </c>
      <c r="BO7" s="432"/>
      <c r="BP7" s="432"/>
      <c r="BQ7" s="432"/>
      <c r="BR7" s="432"/>
      <c r="BS7" s="432"/>
      <c r="BT7" s="432"/>
      <c r="BU7" s="433"/>
      <c r="BV7" s="431">
        <v>454429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17231282</v>
      </c>
      <c r="CU7" s="432"/>
      <c r="CV7" s="432"/>
      <c r="CW7" s="432"/>
      <c r="CX7" s="432"/>
      <c r="CY7" s="432"/>
      <c r="CZ7" s="432"/>
      <c r="DA7" s="433"/>
      <c r="DB7" s="431">
        <v>16886655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643757</v>
      </c>
      <c r="BO8" s="432"/>
      <c r="BP8" s="432"/>
      <c r="BQ8" s="432"/>
      <c r="BR8" s="432"/>
      <c r="BS8" s="432"/>
      <c r="BT8" s="432"/>
      <c r="BU8" s="433"/>
      <c r="BV8" s="431">
        <v>700130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0.19</v>
      </c>
      <c r="CU8" s="472"/>
      <c r="CV8" s="472"/>
      <c r="CW8" s="472"/>
      <c r="CX8" s="472"/>
      <c r="CY8" s="472"/>
      <c r="CZ8" s="472"/>
      <c r="DA8" s="473"/>
      <c r="DB8" s="471">
        <v>0.19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28502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-56373</v>
      </c>
      <c r="BO9" s="432"/>
      <c r="BP9" s="432"/>
      <c r="BQ9" s="432"/>
      <c r="BR9" s="432"/>
      <c r="BS9" s="432"/>
      <c r="BT9" s="432"/>
      <c r="BU9" s="433"/>
      <c r="BV9" s="431">
        <v>4655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21.2</v>
      </c>
      <c r="CU9" s="429"/>
      <c r="CV9" s="429"/>
      <c r="CW9" s="429"/>
      <c r="CX9" s="429"/>
      <c r="CY9" s="429"/>
      <c r="CZ9" s="429"/>
      <c r="DA9" s="430"/>
      <c r="DB9" s="428">
        <v>22.7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31457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30021</v>
      </c>
      <c r="BO10" s="432"/>
      <c r="BP10" s="432"/>
      <c r="BQ10" s="432"/>
      <c r="BR10" s="432"/>
      <c r="BS10" s="432"/>
      <c r="BT10" s="432"/>
      <c r="BU10" s="433"/>
      <c r="BV10" s="431">
        <v>170000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29663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108</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29468</v>
      </c>
      <c r="S13" s="516"/>
      <c r="T13" s="516"/>
      <c r="U13" s="516"/>
      <c r="V13" s="517"/>
      <c r="W13" s="447" t="s">
        <v>140</v>
      </c>
      <c r="X13" s="448"/>
      <c r="Y13" s="448"/>
      <c r="Z13" s="448"/>
      <c r="AA13" s="448"/>
      <c r="AB13" s="438"/>
      <c r="AC13" s="482">
        <v>2944</v>
      </c>
      <c r="AD13" s="483"/>
      <c r="AE13" s="483"/>
      <c r="AF13" s="483"/>
      <c r="AG13" s="525"/>
      <c r="AH13" s="482">
        <v>3357</v>
      </c>
      <c r="AI13" s="483"/>
      <c r="AJ13" s="483"/>
      <c r="AK13" s="483"/>
      <c r="AL13" s="484"/>
      <c r="AM13" s="460" t="s">
        <v>141</v>
      </c>
      <c r="AN13" s="461"/>
      <c r="AO13" s="461"/>
      <c r="AP13" s="461"/>
      <c r="AQ13" s="461"/>
      <c r="AR13" s="461"/>
      <c r="AS13" s="461"/>
      <c r="AT13" s="462"/>
      <c r="AU13" s="463" t="s">
        <v>120</v>
      </c>
      <c r="AV13" s="464"/>
      <c r="AW13" s="464"/>
      <c r="AX13" s="464"/>
      <c r="AY13" s="465" t="s">
        <v>142</v>
      </c>
      <c r="AZ13" s="466"/>
      <c r="BA13" s="466"/>
      <c r="BB13" s="466"/>
      <c r="BC13" s="466"/>
      <c r="BD13" s="466"/>
      <c r="BE13" s="466"/>
      <c r="BF13" s="466"/>
      <c r="BG13" s="466"/>
      <c r="BH13" s="466"/>
      <c r="BI13" s="466"/>
      <c r="BJ13" s="466"/>
      <c r="BK13" s="466"/>
      <c r="BL13" s="466"/>
      <c r="BM13" s="467"/>
      <c r="BN13" s="431">
        <v>-26352</v>
      </c>
      <c r="BO13" s="432"/>
      <c r="BP13" s="432"/>
      <c r="BQ13" s="432"/>
      <c r="BR13" s="432"/>
      <c r="BS13" s="432"/>
      <c r="BT13" s="432"/>
      <c r="BU13" s="433"/>
      <c r="BV13" s="431">
        <v>174655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v>
      </c>
      <c r="CU13" s="429"/>
      <c r="CV13" s="429"/>
      <c r="CW13" s="429"/>
      <c r="CX13" s="429"/>
      <c r="CY13" s="429"/>
      <c r="CZ13" s="429"/>
      <c r="DA13" s="430"/>
      <c r="DB13" s="428">
        <v>5.8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30377</v>
      </c>
      <c r="S14" s="516"/>
      <c r="T14" s="516"/>
      <c r="U14" s="516"/>
      <c r="V14" s="517"/>
      <c r="W14" s="421"/>
      <c r="X14" s="422"/>
      <c r="Y14" s="422"/>
      <c r="Z14" s="422"/>
      <c r="AA14" s="422"/>
      <c r="AB14" s="411"/>
      <c r="AC14" s="518">
        <v>19.899999999999999</v>
      </c>
      <c r="AD14" s="519"/>
      <c r="AE14" s="519"/>
      <c r="AF14" s="519"/>
      <c r="AG14" s="520"/>
      <c r="AH14" s="518">
        <v>21.7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10.5</v>
      </c>
      <c r="CU14" s="530"/>
      <c r="CV14" s="530"/>
      <c r="CW14" s="530"/>
      <c r="CX14" s="530"/>
      <c r="CY14" s="530"/>
      <c r="CZ14" s="530"/>
      <c r="DA14" s="531"/>
      <c r="DB14" s="529">
        <v>18.100000000000001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30143</v>
      </c>
      <c r="S15" s="516"/>
      <c r="T15" s="516"/>
      <c r="U15" s="516"/>
      <c r="V15" s="517"/>
      <c r="W15" s="447" t="s">
        <v>147</v>
      </c>
      <c r="X15" s="448"/>
      <c r="Y15" s="448"/>
      <c r="Z15" s="448"/>
      <c r="AA15" s="448"/>
      <c r="AB15" s="438"/>
      <c r="AC15" s="482">
        <v>1938</v>
      </c>
      <c r="AD15" s="483"/>
      <c r="AE15" s="483"/>
      <c r="AF15" s="483"/>
      <c r="AG15" s="525"/>
      <c r="AH15" s="482">
        <v>1910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3230727</v>
      </c>
      <c r="BO15" s="395"/>
      <c r="BP15" s="395"/>
      <c r="BQ15" s="395"/>
      <c r="BR15" s="395"/>
      <c r="BS15" s="395"/>
      <c r="BT15" s="395"/>
      <c r="BU15" s="396"/>
      <c r="BV15" s="394">
        <v>3034600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13.1</v>
      </c>
      <c r="AD16" s="519"/>
      <c r="AE16" s="519"/>
      <c r="AF16" s="519"/>
      <c r="AG16" s="520"/>
      <c r="AH16" s="518">
        <v>12.3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15996704</v>
      </c>
      <c r="BO16" s="432"/>
      <c r="BP16" s="432"/>
      <c r="BQ16" s="432"/>
      <c r="BR16" s="432"/>
      <c r="BS16" s="432"/>
      <c r="BT16" s="432"/>
      <c r="BU16" s="433"/>
      <c r="BV16" s="431">
        <v>15629506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9910</v>
      </c>
      <c r="AD17" s="483"/>
      <c r="AE17" s="483"/>
      <c r="AF17" s="483"/>
      <c r="AG17" s="525"/>
      <c r="AH17" s="482">
        <v>10223</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4027109</v>
      </c>
      <c r="BO17" s="432"/>
      <c r="BP17" s="432"/>
      <c r="BQ17" s="432"/>
      <c r="BR17" s="432"/>
      <c r="BS17" s="432"/>
      <c r="BT17" s="432"/>
      <c r="BU17" s="433"/>
      <c r="BV17" s="431">
        <v>3819089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707.42</v>
      </c>
      <c r="M18" s="547"/>
      <c r="N18" s="547"/>
      <c r="O18" s="547"/>
      <c r="P18" s="547"/>
      <c r="Q18" s="547"/>
      <c r="R18" s="548"/>
      <c r="S18" s="548"/>
      <c r="T18" s="548"/>
      <c r="U18" s="548"/>
      <c r="V18" s="549"/>
      <c r="W18" s="449"/>
      <c r="X18" s="450"/>
      <c r="Y18" s="450"/>
      <c r="Z18" s="450"/>
      <c r="AA18" s="450"/>
      <c r="AB18" s="441"/>
      <c r="AC18" s="550">
        <v>67</v>
      </c>
      <c r="AD18" s="551"/>
      <c r="AE18" s="551"/>
      <c r="AF18" s="551"/>
      <c r="AG18" s="552"/>
      <c r="AH18" s="550">
        <v>66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14880640</v>
      </c>
      <c r="BO18" s="432"/>
      <c r="BP18" s="432"/>
      <c r="BQ18" s="432"/>
      <c r="BR18" s="432"/>
      <c r="BS18" s="432"/>
      <c r="BT18" s="432"/>
      <c r="BU18" s="433"/>
      <c r="BV18" s="431">
        <v>14851934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40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20471924</v>
      </c>
      <c r="BO19" s="432"/>
      <c r="BP19" s="432"/>
      <c r="BQ19" s="432"/>
      <c r="BR19" s="432"/>
      <c r="BS19" s="432"/>
      <c r="BT19" s="432"/>
      <c r="BU19" s="433"/>
      <c r="BV19" s="431">
        <v>19235004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12681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43760759</v>
      </c>
      <c r="BO23" s="432"/>
      <c r="BP23" s="432"/>
      <c r="BQ23" s="432"/>
      <c r="BR23" s="432"/>
      <c r="BS23" s="432"/>
      <c r="BT23" s="432"/>
      <c r="BU23" s="433"/>
      <c r="BV23" s="431">
        <v>44441779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8000</v>
      </c>
      <c r="R24" s="483"/>
      <c r="S24" s="483"/>
      <c r="T24" s="483"/>
      <c r="U24" s="483"/>
      <c r="V24" s="525"/>
      <c r="W24" s="584"/>
      <c r="X24" s="572"/>
      <c r="Y24" s="573"/>
      <c r="Z24" s="481" t="s">
        <v>171</v>
      </c>
      <c r="AA24" s="461"/>
      <c r="AB24" s="461"/>
      <c r="AC24" s="461"/>
      <c r="AD24" s="461"/>
      <c r="AE24" s="461"/>
      <c r="AF24" s="461"/>
      <c r="AG24" s="462"/>
      <c r="AH24" s="482">
        <v>480</v>
      </c>
      <c r="AI24" s="483"/>
      <c r="AJ24" s="483"/>
      <c r="AK24" s="483"/>
      <c r="AL24" s="525"/>
      <c r="AM24" s="482">
        <v>1462080</v>
      </c>
      <c r="AN24" s="483"/>
      <c r="AO24" s="483"/>
      <c r="AP24" s="483"/>
      <c r="AQ24" s="483"/>
      <c r="AR24" s="525"/>
      <c r="AS24" s="482">
        <v>3046</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18870389</v>
      </c>
      <c r="BO24" s="432"/>
      <c r="BP24" s="432"/>
      <c r="BQ24" s="432"/>
      <c r="BR24" s="432"/>
      <c r="BS24" s="432"/>
      <c r="BT24" s="432"/>
      <c r="BU24" s="433"/>
      <c r="BV24" s="431">
        <v>19289169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3</v>
      </c>
      <c r="M25" s="483"/>
      <c r="N25" s="483"/>
      <c r="O25" s="483"/>
      <c r="P25" s="525"/>
      <c r="Q25" s="482">
        <v>6520</v>
      </c>
      <c r="R25" s="483"/>
      <c r="S25" s="483"/>
      <c r="T25" s="483"/>
      <c r="U25" s="483"/>
      <c r="V25" s="525"/>
      <c r="W25" s="584"/>
      <c r="X25" s="572"/>
      <c r="Y25" s="573"/>
      <c r="Z25" s="481" t="s">
        <v>174</v>
      </c>
      <c r="AA25" s="461"/>
      <c r="AB25" s="461"/>
      <c r="AC25" s="461"/>
      <c r="AD25" s="461"/>
      <c r="AE25" s="461"/>
      <c r="AF25" s="461"/>
      <c r="AG25" s="462"/>
      <c r="AH25" s="482">
        <v>95</v>
      </c>
      <c r="AI25" s="483"/>
      <c r="AJ25" s="483"/>
      <c r="AK25" s="483"/>
      <c r="AL25" s="525"/>
      <c r="AM25" s="482">
        <v>230945</v>
      </c>
      <c r="AN25" s="483"/>
      <c r="AO25" s="483"/>
      <c r="AP25" s="483"/>
      <c r="AQ25" s="483"/>
      <c r="AR25" s="525"/>
      <c r="AS25" s="482">
        <v>2431</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929359</v>
      </c>
      <c r="BO25" s="395"/>
      <c r="BP25" s="395"/>
      <c r="BQ25" s="395"/>
      <c r="BR25" s="395"/>
      <c r="BS25" s="395"/>
      <c r="BT25" s="395"/>
      <c r="BU25" s="396"/>
      <c r="BV25" s="394">
        <v>726073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5900</v>
      </c>
      <c r="R26" s="483"/>
      <c r="S26" s="483"/>
      <c r="T26" s="483"/>
      <c r="U26" s="483"/>
      <c r="V26" s="525"/>
      <c r="W26" s="584"/>
      <c r="X26" s="572"/>
      <c r="Y26" s="573"/>
      <c r="Z26" s="481" t="s">
        <v>177</v>
      </c>
      <c r="AA26" s="594"/>
      <c r="AB26" s="594"/>
      <c r="AC26" s="594"/>
      <c r="AD26" s="594"/>
      <c r="AE26" s="594"/>
      <c r="AF26" s="594"/>
      <c r="AG26" s="595"/>
      <c r="AH26" s="482">
        <v>1</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4000</v>
      </c>
      <c r="R27" s="483"/>
      <c r="S27" s="483"/>
      <c r="T27" s="483"/>
      <c r="U27" s="483"/>
      <c r="V27" s="525"/>
      <c r="W27" s="584"/>
      <c r="X27" s="572"/>
      <c r="Y27" s="573"/>
      <c r="Z27" s="481" t="s">
        <v>182</v>
      </c>
      <c r="AA27" s="461"/>
      <c r="AB27" s="461"/>
      <c r="AC27" s="461"/>
      <c r="AD27" s="461"/>
      <c r="AE27" s="461"/>
      <c r="AF27" s="461"/>
      <c r="AG27" s="462"/>
      <c r="AH27" s="482">
        <v>15</v>
      </c>
      <c r="AI27" s="483"/>
      <c r="AJ27" s="483"/>
      <c r="AK27" s="483"/>
      <c r="AL27" s="525"/>
      <c r="AM27" s="482">
        <v>53724</v>
      </c>
      <c r="AN27" s="483"/>
      <c r="AO27" s="483"/>
      <c r="AP27" s="483"/>
      <c r="AQ27" s="483"/>
      <c r="AR27" s="525"/>
      <c r="AS27" s="482">
        <v>3582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818200</v>
      </c>
      <c r="BO27" s="608"/>
      <c r="BP27" s="608"/>
      <c r="BQ27" s="608"/>
      <c r="BR27" s="608"/>
      <c r="BS27" s="608"/>
      <c r="BT27" s="608"/>
      <c r="BU27" s="609"/>
      <c r="BV27" s="607">
        <v>818160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3400</v>
      </c>
      <c r="R28" s="483"/>
      <c r="S28" s="483"/>
      <c r="T28" s="483"/>
      <c r="U28" s="483"/>
      <c r="V28" s="525"/>
      <c r="W28" s="584"/>
      <c r="X28" s="572"/>
      <c r="Y28" s="573"/>
      <c r="Z28" s="481" t="s">
        <v>185</v>
      </c>
      <c r="AA28" s="461"/>
      <c r="AB28" s="461"/>
      <c r="AC28" s="461"/>
      <c r="AD28" s="461"/>
      <c r="AE28" s="461"/>
      <c r="AF28" s="461"/>
      <c r="AG28" s="462"/>
      <c r="AH28" s="482" t="s">
        <v>180</v>
      </c>
      <c r="AI28" s="483"/>
      <c r="AJ28" s="483"/>
      <c r="AK28" s="483"/>
      <c r="AL28" s="525"/>
      <c r="AM28" s="482" t="s">
        <v>180</v>
      </c>
      <c r="AN28" s="483"/>
      <c r="AO28" s="483"/>
      <c r="AP28" s="483"/>
      <c r="AQ28" s="483"/>
      <c r="AR28" s="525"/>
      <c r="AS28" s="482" t="s">
        <v>180</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2807003</v>
      </c>
      <c r="BO28" s="395"/>
      <c r="BP28" s="395"/>
      <c r="BQ28" s="395"/>
      <c r="BR28" s="395"/>
      <c r="BS28" s="395"/>
      <c r="BT28" s="395"/>
      <c r="BU28" s="396"/>
      <c r="BV28" s="394">
        <v>2416982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17</v>
      </c>
      <c r="M29" s="483"/>
      <c r="N29" s="483"/>
      <c r="O29" s="483"/>
      <c r="P29" s="525"/>
      <c r="Q29" s="482">
        <v>3200</v>
      </c>
      <c r="R29" s="483"/>
      <c r="S29" s="483"/>
      <c r="T29" s="483"/>
      <c r="U29" s="483"/>
      <c r="V29" s="525"/>
      <c r="W29" s="585"/>
      <c r="X29" s="586"/>
      <c r="Y29" s="587"/>
      <c r="Z29" s="481" t="s">
        <v>188</v>
      </c>
      <c r="AA29" s="461"/>
      <c r="AB29" s="461"/>
      <c r="AC29" s="461"/>
      <c r="AD29" s="461"/>
      <c r="AE29" s="461"/>
      <c r="AF29" s="461"/>
      <c r="AG29" s="462"/>
      <c r="AH29" s="482">
        <v>495</v>
      </c>
      <c r="AI29" s="483"/>
      <c r="AJ29" s="483"/>
      <c r="AK29" s="483"/>
      <c r="AL29" s="525"/>
      <c r="AM29" s="482">
        <v>1515804</v>
      </c>
      <c r="AN29" s="483"/>
      <c r="AO29" s="483"/>
      <c r="AP29" s="483"/>
      <c r="AQ29" s="483"/>
      <c r="AR29" s="525"/>
      <c r="AS29" s="482">
        <v>3062</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4509635</v>
      </c>
      <c r="BO29" s="432"/>
      <c r="BP29" s="432"/>
      <c r="BQ29" s="432"/>
      <c r="BR29" s="432"/>
      <c r="BS29" s="432"/>
      <c r="BT29" s="432"/>
      <c r="BU29" s="433"/>
      <c r="BV29" s="431">
        <v>4508935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8717265</v>
      </c>
      <c r="BO30" s="608"/>
      <c r="BP30" s="608"/>
      <c r="BQ30" s="608"/>
      <c r="BR30" s="608"/>
      <c r="BS30" s="608"/>
      <c r="BT30" s="608"/>
      <c r="BU30" s="609"/>
      <c r="BV30" s="607">
        <v>8364956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旅客定期航路事業特別会計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長崎県病院企業団（対馬市関係分）</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（一財）対馬市農業振興公社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IF('各会計、関係団体の財政状況及び健全化判断比率'!B33="","",'各会計、関係団体の財政状況及び健全化判断比率'!B33)</f>
        <v>集落排水処理施設特別会計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　うち対馬病院</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（一財）対馬地域商社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　うち上対馬病院</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（株）まちづくり厳原</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長崎県市町村総合事務組合</v>
      </c>
      <c r="BZ37" s="621"/>
      <c r="CA37" s="621"/>
      <c r="CB37" s="621"/>
      <c r="CC37" s="621"/>
      <c r="CD37" s="621"/>
      <c r="CE37" s="621"/>
      <c r="CF37" s="621"/>
      <c r="CG37" s="621"/>
      <c r="CH37" s="621"/>
      <c r="CI37" s="621"/>
      <c r="CJ37" s="621"/>
      <c r="CK37" s="621"/>
      <c r="CL37" s="621"/>
      <c r="CM37" s="621"/>
      <c r="CN37" s="214"/>
      <c r="CO37" s="620">
        <f t="shared" si="3"/>
        <v>21</v>
      </c>
      <c r="CP37" s="620"/>
      <c r="CQ37" s="621" t="str">
        <f>IF('各会計、関係団体の財政状況及び健全化判断比率'!BS10="","",'各会計、関係団体の財政状況及び健全化判断比率'!BS10)</f>
        <v>（一財）対馬市国際交流協会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　うち一般会計</v>
      </c>
      <c r="BZ38" s="621"/>
      <c r="CA38" s="621"/>
      <c r="CB38" s="621"/>
      <c r="CC38" s="621"/>
      <c r="CD38" s="621"/>
      <c r="CE38" s="621"/>
      <c r="CF38" s="621"/>
      <c r="CG38" s="621"/>
      <c r="CH38" s="621"/>
      <c r="CI38" s="621"/>
      <c r="CJ38" s="621"/>
      <c r="CK38" s="621"/>
      <c r="CL38" s="621"/>
      <c r="CM38" s="621"/>
      <c r="CN38" s="214"/>
      <c r="CO38" s="620">
        <f t="shared" si="3"/>
        <v>22</v>
      </c>
      <c r="CP38" s="620"/>
      <c r="CQ38" s="621" t="str">
        <f>IF('各会計、関係団体の財政状況及び健全化判断比率'!BS11="","",'各会計、関係団体の財政状況及び健全化判断比率'!BS11)</f>
        <v>（公財）厳原愛育会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　うちその他の会計</v>
      </c>
      <c r="BZ39" s="621"/>
      <c r="CA39" s="621"/>
      <c r="CB39" s="621"/>
      <c r="CC39" s="621"/>
      <c r="CD39" s="621"/>
      <c r="CE39" s="621"/>
      <c r="CF39" s="621"/>
      <c r="CG39" s="621"/>
      <c r="CH39" s="621"/>
      <c r="CI39" s="621"/>
      <c r="CJ39" s="621"/>
      <c r="CK39" s="621"/>
      <c r="CL39" s="621"/>
      <c r="CM39" s="621"/>
      <c r="CN39" s="214"/>
      <c r="CO39" s="620">
        <f t="shared" si="3"/>
        <v>23</v>
      </c>
      <c r="CP39" s="620"/>
      <c r="CQ39" s="621" t="str">
        <f>IF('各会計、関係団体の財政状況及び健全化判断比率'!BS12="","",'各会計、関係団体の財政状況及び健全化判断比率'!BS12)</f>
        <v>（公財）対馬栽培漁業振興公社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長崎県後期高齢者医療広域連合</v>
      </c>
      <c r="BZ40" s="621"/>
      <c r="CA40" s="621"/>
      <c r="CB40" s="621"/>
      <c r="CC40" s="621"/>
      <c r="CD40" s="621"/>
      <c r="CE40" s="621"/>
      <c r="CF40" s="621"/>
      <c r="CG40" s="621"/>
      <c r="CH40" s="621"/>
      <c r="CI40" s="621"/>
      <c r="CJ40" s="621"/>
      <c r="CK40" s="621"/>
      <c r="CL40" s="621"/>
      <c r="CM40" s="621"/>
      <c r="CN40" s="214"/>
      <c r="CO40" s="620">
        <f t="shared" si="3"/>
        <v>24</v>
      </c>
      <c r="CP40" s="620"/>
      <c r="CQ40" s="621" t="str">
        <f>IF('各会計、関係団体の財政状況及び健全化判断比率'!BS13="","",'各会計、関係団体の財政状況及び健全化判断比率'!BS13)</f>
        <v>（公社）長崎県林業公社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　うち普通会計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　うち事業会計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FqmEu6/G1NHKWCy5EQilJum3MT8jLgWgZNZEbR2qW6QZgybh8QVzM/CwTsO6oOjfqKDDejbhq2pIANddA6D+w==" saltValue="OlVOKVBHcoueYh56fu+D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AQ1" workbookViewId="0">
      <selection activeCell="BG25" sqref="BG25:BN2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2969018</v>
      </c>
      <c r="S5" s="637"/>
      <c r="T5" s="637"/>
      <c r="U5" s="637"/>
      <c r="V5" s="637"/>
      <c r="W5" s="637"/>
      <c r="X5" s="637"/>
      <c r="Y5" s="638"/>
      <c r="Z5" s="639">
        <v>8.1</v>
      </c>
      <c r="AA5" s="639"/>
      <c r="AB5" s="639"/>
      <c r="AC5" s="639"/>
      <c r="AD5" s="640">
        <v>2969018</v>
      </c>
      <c r="AE5" s="640"/>
      <c r="AF5" s="640"/>
      <c r="AG5" s="640"/>
      <c r="AH5" s="640"/>
      <c r="AI5" s="640"/>
      <c r="AJ5" s="640"/>
      <c r="AK5" s="640"/>
      <c r="AL5" s="641">
        <v>17.8</v>
      </c>
      <c r="AM5" s="642"/>
      <c r="AN5" s="642"/>
      <c r="AO5" s="643"/>
      <c r="AP5" s="633" t="s">
        <v>226</v>
      </c>
      <c r="AQ5" s="634"/>
      <c r="AR5" s="634"/>
      <c r="AS5" s="634"/>
      <c r="AT5" s="634"/>
      <c r="AU5" s="634"/>
      <c r="AV5" s="634"/>
      <c r="AW5" s="634"/>
      <c r="AX5" s="634"/>
      <c r="AY5" s="634"/>
      <c r="AZ5" s="634"/>
      <c r="BA5" s="634"/>
      <c r="BB5" s="634"/>
      <c r="BC5" s="634"/>
      <c r="BD5" s="634"/>
      <c r="BE5" s="634"/>
      <c r="BF5" s="635"/>
      <c r="BG5" s="647">
        <v>2965019</v>
      </c>
      <c r="BH5" s="648"/>
      <c r="BI5" s="648"/>
      <c r="BJ5" s="648"/>
      <c r="BK5" s="648"/>
      <c r="BL5" s="648"/>
      <c r="BM5" s="648"/>
      <c r="BN5" s="649"/>
      <c r="BO5" s="650">
        <v>99.9</v>
      </c>
      <c r="BP5" s="650"/>
      <c r="BQ5" s="650"/>
      <c r="BR5" s="650"/>
      <c r="BS5" s="651">
        <v>27925</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247388</v>
      </c>
      <c r="S6" s="648"/>
      <c r="T6" s="648"/>
      <c r="U6" s="648"/>
      <c r="V6" s="648"/>
      <c r="W6" s="648"/>
      <c r="X6" s="648"/>
      <c r="Y6" s="649"/>
      <c r="Z6" s="650">
        <v>0.7</v>
      </c>
      <c r="AA6" s="650"/>
      <c r="AB6" s="650"/>
      <c r="AC6" s="650"/>
      <c r="AD6" s="651">
        <v>247388</v>
      </c>
      <c r="AE6" s="651"/>
      <c r="AF6" s="651"/>
      <c r="AG6" s="651"/>
      <c r="AH6" s="651"/>
      <c r="AI6" s="651"/>
      <c r="AJ6" s="651"/>
      <c r="AK6" s="651"/>
      <c r="AL6" s="652">
        <v>1.5</v>
      </c>
      <c r="AM6" s="653"/>
      <c r="AN6" s="653"/>
      <c r="AO6" s="654"/>
      <c r="AP6" s="644" t="s">
        <v>231</v>
      </c>
      <c r="AQ6" s="645"/>
      <c r="AR6" s="645"/>
      <c r="AS6" s="645"/>
      <c r="AT6" s="645"/>
      <c r="AU6" s="645"/>
      <c r="AV6" s="645"/>
      <c r="AW6" s="645"/>
      <c r="AX6" s="645"/>
      <c r="AY6" s="645"/>
      <c r="AZ6" s="645"/>
      <c r="BA6" s="645"/>
      <c r="BB6" s="645"/>
      <c r="BC6" s="645"/>
      <c r="BD6" s="645"/>
      <c r="BE6" s="645"/>
      <c r="BF6" s="646"/>
      <c r="BG6" s="647">
        <v>2965019</v>
      </c>
      <c r="BH6" s="648"/>
      <c r="BI6" s="648"/>
      <c r="BJ6" s="648"/>
      <c r="BK6" s="648"/>
      <c r="BL6" s="648"/>
      <c r="BM6" s="648"/>
      <c r="BN6" s="649"/>
      <c r="BO6" s="650">
        <v>99.9</v>
      </c>
      <c r="BP6" s="650"/>
      <c r="BQ6" s="650"/>
      <c r="BR6" s="650"/>
      <c r="BS6" s="651">
        <v>27925</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177518</v>
      </c>
      <c r="CS6" s="648"/>
      <c r="CT6" s="648"/>
      <c r="CU6" s="648"/>
      <c r="CV6" s="648"/>
      <c r="CW6" s="648"/>
      <c r="CX6" s="648"/>
      <c r="CY6" s="649"/>
      <c r="CZ6" s="641">
        <v>0.5</v>
      </c>
      <c r="DA6" s="642"/>
      <c r="DB6" s="642"/>
      <c r="DC6" s="661"/>
      <c r="DD6" s="656" t="s">
        <v>233</v>
      </c>
      <c r="DE6" s="648"/>
      <c r="DF6" s="648"/>
      <c r="DG6" s="648"/>
      <c r="DH6" s="648"/>
      <c r="DI6" s="648"/>
      <c r="DJ6" s="648"/>
      <c r="DK6" s="648"/>
      <c r="DL6" s="648"/>
      <c r="DM6" s="648"/>
      <c r="DN6" s="648"/>
      <c r="DO6" s="648"/>
      <c r="DP6" s="649"/>
      <c r="DQ6" s="656">
        <v>177290</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2089</v>
      </c>
      <c r="S7" s="648"/>
      <c r="T7" s="648"/>
      <c r="U7" s="648"/>
      <c r="V7" s="648"/>
      <c r="W7" s="648"/>
      <c r="X7" s="648"/>
      <c r="Y7" s="649"/>
      <c r="Z7" s="650">
        <v>0</v>
      </c>
      <c r="AA7" s="650"/>
      <c r="AB7" s="650"/>
      <c r="AC7" s="650"/>
      <c r="AD7" s="651">
        <v>2089</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1390439</v>
      </c>
      <c r="BH7" s="648"/>
      <c r="BI7" s="648"/>
      <c r="BJ7" s="648"/>
      <c r="BK7" s="648"/>
      <c r="BL7" s="648"/>
      <c r="BM7" s="648"/>
      <c r="BN7" s="649"/>
      <c r="BO7" s="650">
        <v>46.8</v>
      </c>
      <c r="BP7" s="650"/>
      <c r="BQ7" s="650"/>
      <c r="BR7" s="650"/>
      <c r="BS7" s="651">
        <v>27925</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6915499</v>
      </c>
      <c r="CS7" s="648"/>
      <c r="CT7" s="648"/>
      <c r="CU7" s="648"/>
      <c r="CV7" s="648"/>
      <c r="CW7" s="648"/>
      <c r="CX7" s="648"/>
      <c r="CY7" s="649"/>
      <c r="CZ7" s="650">
        <v>19.399999999999999</v>
      </c>
      <c r="DA7" s="650"/>
      <c r="DB7" s="650"/>
      <c r="DC7" s="650"/>
      <c r="DD7" s="656">
        <v>169780</v>
      </c>
      <c r="DE7" s="648"/>
      <c r="DF7" s="648"/>
      <c r="DG7" s="648"/>
      <c r="DH7" s="648"/>
      <c r="DI7" s="648"/>
      <c r="DJ7" s="648"/>
      <c r="DK7" s="648"/>
      <c r="DL7" s="648"/>
      <c r="DM7" s="648"/>
      <c r="DN7" s="648"/>
      <c r="DO7" s="648"/>
      <c r="DP7" s="649"/>
      <c r="DQ7" s="656">
        <v>2623989</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7480</v>
      </c>
      <c r="S8" s="648"/>
      <c r="T8" s="648"/>
      <c r="U8" s="648"/>
      <c r="V8" s="648"/>
      <c r="W8" s="648"/>
      <c r="X8" s="648"/>
      <c r="Y8" s="649"/>
      <c r="Z8" s="650">
        <v>0</v>
      </c>
      <c r="AA8" s="650"/>
      <c r="AB8" s="650"/>
      <c r="AC8" s="650"/>
      <c r="AD8" s="651">
        <v>7480</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47298</v>
      </c>
      <c r="BH8" s="648"/>
      <c r="BI8" s="648"/>
      <c r="BJ8" s="648"/>
      <c r="BK8" s="648"/>
      <c r="BL8" s="648"/>
      <c r="BM8" s="648"/>
      <c r="BN8" s="649"/>
      <c r="BO8" s="650">
        <v>1.6</v>
      </c>
      <c r="BP8" s="650"/>
      <c r="BQ8" s="650"/>
      <c r="BR8" s="650"/>
      <c r="BS8" s="656" t="s">
        <v>129</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6765481</v>
      </c>
      <c r="CS8" s="648"/>
      <c r="CT8" s="648"/>
      <c r="CU8" s="648"/>
      <c r="CV8" s="648"/>
      <c r="CW8" s="648"/>
      <c r="CX8" s="648"/>
      <c r="CY8" s="649"/>
      <c r="CZ8" s="650">
        <v>18.899999999999999</v>
      </c>
      <c r="DA8" s="650"/>
      <c r="DB8" s="650"/>
      <c r="DC8" s="650"/>
      <c r="DD8" s="656">
        <v>20894</v>
      </c>
      <c r="DE8" s="648"/>
      <c r="DF8" s="648"/>
      <c r="DG8" s="648"/>
      <c r="DH8" s="648"/>
      <c r="DI8" s="648"/>
      <c r="DJ8" s="648"/>
      <c r="DK8" s="648"/>
      <c r="DL8" s="648"/>
      <c r="DM8" s="648"/>
      <c r="DN8" s="648"/>
      <c r="DO8" s="648"/>
      <c r="DP8" s="649"/>
      <c r="DQ8" s="656">
        <v>3362940</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9577</v>
      </c>
      <c r="S9" s="648"/>
      <c r="T9" s="648"/>
      <c r="U9" s="648"/>
      <c r="V9" s="648"/>
      <c r="W9" s="648"/>
      <c r="X9" s="648"/>
      <c r="Y9" s="649"/>
      <c r="Z9" s="650">
        <v>0</v>
      </c>
      <c r="AA9" s="650"/>
      <c r="AB9" s="650"/>
      <c r="AC9" s="650"/>
      <c r="AD9" s="651">
        <v>9577</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1197390</v>
      </c>
      <c r="BH9" s="648"/>
      <c r="BI9" s="648"/>
      <c r="BJ9" s="648"/>
      <c r="BK9" s="648"/>
      <c r="BL9" s="648"/>
      <c r="BM9" s="648"/>
      <c r="BN9" s="649"/>
      <c r="BO9" s="650">
        <v>40.299999999999997</v>
      </c>
      <c r="BP9" s="650"/>
      <c r="BQ9" s="650"/>
      <c r="BR9" s="650"/>
      <c r="BS9" s="656" t="s">
        <v>233</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4298845</v>
      </c>
      <c r="CS9" s="648"/>
      <c r="CT9" s="648"/>
      <c r="CU9" s="648"/>
      <c r="CV9" s="648"/>
      <c r="CW9" s="648"/>
      <c r="CX9" s="648"/>
      <c r="CY9" s="649"/>
      <c r="CZ9" s="650">
        <v>12</v>
      </c>
      <c r="DA9" s="650"/>
      <c r="DB9" s="650"/>
      <c r="DC9" s="650"/>
      <c r="DD9" s="656">
        <v>589723</v>
      </c>
      <c r="DE9" s="648"/>
      <c r="DF9" s="648"/>
      <c r="DG9" s="648"/>
      <c r="DH9" s="648"/>
      <c r="DI9" s="648"/>
      <c r="DJ9" s="648"/>
      <c r="DK9" s="648"/>
      <c r="DL9" s="648"/>
      <c r="DM9" s="648"/>
      <c r="DN9" s="648"/>
      <c r="DO9" s="648"/>
      <c r="DP9" s="649"/>
      <c r="DQ9" s="656">
        <v>3258541</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233</v>
      </c>
      <c r="AA10" s="650"/>
      <c r="AB10" s="650"/>
      <c r="AC10" s="650"/>
      <c r="AD10" s="651" t="s">
        <v>129</v>
      </c>
      <c r="AE10" s="651"/>
      <c r="AF10" s="651"/>
      <c r="AG10" s="651"/>
      <c r="AH10" s="651"/>
      <c r="AI10" s="651"/>
      <c r="AJ10" s="651"/>
      <c r="AK10" s="651"/>
      <c r="AL10" s="652" t="s">
        <v>233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80375</v>
      </c>
      <c r="BH10" s="648"/>
      <c r="BI10" s="648"/>
      <c r="BJ10" s="648"/>
      <c r="BK10" s="648"/>
      <c r="BL10" s="648"/>
      <c r="BM10" s="648"/>
      <c r="BN10" s="649"/>
      <c r="BO10" s="650">
        <v>2.7</v>
      </c>
      <c r="BP10" s="650"/>
      <c r="BQ10" s="650"/>
      <c r="BR10" s="650"/>
      <c r="BS10" s="656">
        <v>13112</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233</v>
      </c>
      <c r="CS10" s="648"/>
      <c r="CT10" s="648"/>
      <c r="CU10" s="648"/>
      <c r="CV10" s="648"/>
      <c r="CW10" s="648"/>
      <c r="CX10" s="648"/>
      <c r="CY10" s="649"/>
      <c r="CZ10" s="650" t="s">
        <v>233</v>
      </c>
      <c r="DA10" s="650"/>
      <c r="DB10" s="650"/>
      <c r="DC10" s="650"/>
      <c r="DD10" s="656" t="s">
        <v>233</v>
      </c>
      <c r="DE10" s="648"/>
      <c r="DF10" s="648"/>
      <c r="DG10" s="648"/>
      <c r="DH10" s="648"/>
      <c r="DI10" s="648"/>
      <c r="DJ10" s="648"/>
      <c r="DK10" s="648"/>
      <c r="DL10" s="648"/>
      <c r="DM10" s="648"/>
      <c r="DN10" s="648"/>
      <c r="DO10" s="648"/>
      <c r="DP10" s="649"/>
      <c r="DQ10" s="656" t="s">
        <v>233</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656723</v>
      </c>
      <c r="S11" s="648"/>
      <c r="T11" s="648"/>
      <c r="U11" s="648"/>
      <c r="V11" s="648"/>
      <c r="W11" s="648"/>
      <c r="X11" s="648"/>
      <c r="Y11" s="649"/>
      <c r="Z11" s="652">
        <v>1.8</v>
      </c>
      <c r="AA11" s="653"/>
      <c r="AB11" s="653"/>
      <c r="AC11" s="665"/>
      <c r="AD11" s="656">
        <v>656723</v>
      </c>
      <c r="AE11" s="648"/>
      <c r="AF11" s="648"/>
      <c r="AG11" s="648"/>
      <c r="AH11" s="648"/>
      <c r="AI11" s="648"/>
      <c r="AJ11" s="648"/>
      <c r="AK11" s="649"/>
      <c r="AL11" s="652">
        <v>3.9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65376</v>
      </c>
      <c r="BH11" s="648"/>
      <c r="BI11" s="648"/>
      <c r="BJ11" s="648"/>
      <c r="BK11" s="648"/>
      <c r="BL11" s="648"/>
      <c r="BM11" s="648"/>
      <c r="BN11" s="649"/>
      <c r="BO11" s="650">
        <v>2.2000000000000002</v>
      </c>
      <c r="BP11" s="650"/>
      <c r="BQ11" s="650"/>
      <c r="BR11" s="650"/>
      <c r="BS11" s="656">
        <v>14813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3729830</v>
      </c>
      <c r="CS11" s="648"/>
      <c r="CT11" s="648"/>
      <c r="CU11" s="648"/>
      <c r="CV11" s="648"/>
      <c r="CW11" s="648"/>
      <c r="CX11" s="648"/>
      <c r="CY11" s="649"/>
      <c r="CZ11" s="650">
        <v>10.4</v>
      </c>
      <c r="DA11" s="650"/>
      <c r="DB11" s="650"/>
      <c r="DC11" s="650"/>
      <c r="DD11" s="656">
        <v>1577468</v>
      </c>
      <c r="DE11" s="648"/>
      <c r="DF11" s="648"/>
      <c r="DG11" s="648"/>
      <c r="DH11" s="648"/>
      <c r="DI11" s="648"/>
      <c r="DJ11" s="648"/>
      <c r="DK11" s="648"/>
      <c r="DL11" s="648"/>
      <c r="DM11" s="648"/>
      <c r="DN11" s="648"/>
      <c r="DO11" s="648"/>
      <c r="DP11" s="649"/>
      <c r="DQ11" s="656">
        <v>1064054</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233</v>
      </c>
      <c r="S12" s="648"/>
      <c r="T12" s="648"/>
      <c r="U12" s="648"/>
      <c r="V12" s="648"/>
      <c r="W12" s="648"/>
      <c r="X12" s="648"/>
      <c r="Y12" s="649"/>
      <c r="Z12" s="650" t="s">
        <v>233</v>
      </c>
      <c r="AA12" s="650"/>
      <c r="AB12" s="650"/>
      <c r="AC12" s="650"/>
      <c r="AD12" s="651" t="s">
        <v>233</v>
      </c>
      <c r="AE12" s="651"/>
      <c r="AF12" s="651"/>
      <c r="AG12" s="651"/>
      <c r="AH12" s="651"/>
      <c r="AI12" s="651"/>
      <c r="AJ12" s="651"/>
      <c r="AK12" s="651"/>
      <c r="AL12" s="652" t="s">
        <v>233</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1158438</v>
      </c>
      <c r="BH12" s="648"/>
      <c r="BI12" s="648"/>
      <c r="BJ12" s="648"/>
      <c r="BK12" s="648"/>
      <c r="BL12" s="648"/>
      <c r="BM12" s="648"/>
      <c r="BN12" s="649"/>
      <c r="BO12" s="650">
        <v>39</v>
      </c>
      <c r="BP12" s="650"/>
      <c r="BQ12" s="650"/>
      <c r="BR12" s="650"/>
      <c r="BS12" s="656" t="s">
        <v>233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1596711</v>
      </c>
      <c r="CS12" s="648"/>
      <c r="CT12" s="648"/>
      <c r="CU12" s="648"/>
      <c r="CV12" s="648"/>
      <c r="CW12" s="648"/>
      <c r="CX12" s="648"/>
      <c r="CY12" s="649"/>
      <c r="CZ12" s="650">
        <v>4.5</v>
      </c>
      <c r="DA12" s="650"/>
      <c r="DB12" s="650"/>
      <c r="DC12" s="650"/>
      <c r="DD12" s="656">
        <v>320789</v>
      </c>
      <c r="DE12" s="648"/>
      <c r="DF12" s="648"/>
      <c r="DG12" s="648"/>
      <c r="DH12" s="648"/>
      <c r="DI12" s="648"/>
      <c r="DJ12" s="648"/>
      <c r="DK12" s="648"/>
      <c r="DL12" s="648"/>
      <c r="DM12" s="648"/>
      <c r="DN12" s="648"/>
      <c r="DO12" s="648"/>
      <c r="DP12" s="649"/>
      <c r="DQ12" s="656">
        <v>1091247</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233</v>
      </c>
      <c r="AE13" s="651"/>
      <c r="AF13" s="651"/>
      <c r="AG13" s="651"/>
      <c r="AH13" s="651"/>
      <c r="AI13" s="651"/>
      <c r="AJ13" s="651"/>
      <c r="AK13" s="651"/>
      <c r="AL13" s="652" t="s">
        <v>233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1137287</v>
      </c>
      <c r="BH13" s="648"/>
      <c r="BI13" s="648"/>
      <c r="BJ13" s="648"/>
      <c r="BK13" s="648"/>
      <c r="BL13" s="648"/>
      <c r="BM13" s="648"/>
      <c r="BN13" s="649"/>
      <c r="BO13" s="650">
        <v>38.299999999999997</v>
      </c>
      <c r="BP13" s="650"/>
      <c r="BQ13" s="650"/>
      <c r="BR13" s="650"/>
      <c r="BS13" s="656" t="s">
        <v>233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2870901</v>
      </c>
      <c r="CS13" s="648"/>
      <c r="CT13" s="648"/>
      <c r="CU13" s="648"/>
      <c r="CV13" s="648"/>
      <c r="CW13" s="648"/>
      <c r="CX13" s="648"/>
      <c r="CY13" s="649"/>
      <c r="CZ13" s="650">
        <v>8</v>
      </c>
      <c r="DA13" s="650"/>
      <c r="DB13" s="650"/>
      <c r="DC13" s="650"/>
      <c r="DD13" s="656">
        <v>2452886</v>
      </c>
      <c r="DE13" s="648"/>
      <c r="DF13" s="648"/>
      <c r="DG13" s="648"/>
      <c r="DH13" s="648"/>
      <c r="DI13" s="648"/>
      <c r="DJ13" s="648"/>
      <c r="DK13" s="648"/>
      <c r="DL13" s="648"/>
      <c r="DM13" s="648"/>
      <c r="DN13" s="648"/>
      <c r="DO13" s="648"/>
      <c r="DP13" s="649"/>
      <c r="DQ13" s="656">
        <v>484284</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142353</v>
      </c>
      <c r="BH14" s="648"/>
      <c r="BI14" s="648"/>
      <c r="BJ14" s="648"/>
      <c r="BK14" s="648"/>
      <c r="BL14" s="648"/>
      <c r="BM14" s="648"/>
      <c r="BN14" s="649"/>
      <c r="BO14" s="650">
        <v>4.8</v>
      </c>
      <c r="BP14" s="650"/>
      <c r="BQ14" s="650"/>
      <c r="BR14" s="650"/>
      <c r="BS14" s="656" t="s">
        <v>129</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1025014</v>
      </c>
      <c r="CS14" s="648"/>
      <c r="CT14" s="648"/>
      <c r="CU14" s="648"/>
      <c r="CV14" s="648"/>
      <c r="CW14" s="648"/>
      <c r="CX14" s="648"/>
      <c r="CY14" s="649"/>
      <c r="CZ14" s="650">
        <v>2.9</v>
      </c>
      <c r="DA14" s="650"/>
      <c r="DB14" s="650"/>
      <c r="DC14" s="650"/>
      <c r="DD14" s="656">
        <v>234930</v>
      </c>
      <c r="DE14" s="648"/>
      <c r="DF14" s="648"/>
      <c r="DG14" s="648"/>
      <c r="DH14" s="648"/>
      <c r="DI14" s="648"/>
      <c r="DJ14" s="648"/>
      <c r="DK14" s="648"/>
      <c r="DL14" s="648"/>
      <c r="DM14" s="648"/>
      <c r="DN14" s="648"/>
      <c r="DO14" s="648"/>
      <c r="DP14" s="649"/>
      <c r="DQ14" s="656">
        <v>781624</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233</v>
      </c>
      <c r="AA15" s="650"/>
      <c r="AB15" s="650"/>
      <c r="AC15" s="650"/>
      <c r="AD15" s="651" t="s">
        <v>129</v>
      </c>
      <c r="AE15" s="651"/>
      <c r="AF15" s="651"/>
      <c r="AG15" s="651"/>
      <c r="AH15" s="651"/>
      <c r="AI15" s="651"/>
      <c r="AJ15" s="651"/>
      <c r="AK15" s="651"/>
      <c r="AL15" s="652" t="s">
        <v>129</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273692</v>
      </c>
      <c r="BH15" s="648"/>
      <c r="BI15" s="648"/>
      <c r="BJ15" s="648"/>
      <c r="BK15" s="648"/>
      <c r="BL15" s="648"/>
      <c r="BM15" s="648"/>
      <c r="BN15" s="649"/>
      <c r="BO15" s="650">
        <v>9.1999999999999993</v>
      </c>
      <c r="BP15" s="650"/>
      <c r="BQ15" s="650"/>
      <c r="BR15" s="650"/>
      <c r="BS15" s="656" t="s">
        <v>129</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2551918</v>
      </c>
      <c r="CS15" s="648"/>
      <c r="CT15" s="648"/>
      <c r="CU15" s="648"/>
      <c r="CV15" s="648"/>
      <c r="CW15" s="648"/>
      <c r="CX15" s="648"/>
      <c r="CY15" s="649"/>
      <c r="CZ15" s="650">
        <v>7.1</v>
      </c>
      <c r="DA15" s="650"/>
      <c r="DB15" s="650"/>
      <c r="DC15" s="650"/>
      <c r="DD15" s="656">
        <v>395389</v>
      </c>
      <c r="DE15" s="648"/>
      <c r="DF15" s="648"/>
      <c r="DG15" s="648"/>
      <c r="DH15" s="648"/>
      <c r="DI15" s="648"/>
      <c r="DJ15" s="648"/>
      <c r="DK15" s="648"/>
      <c r="DL15" s="648"/>
      <c r="DM15" s="648"/>
      <c r="DN15" s="648"/>
      <c r="DO15" s="648"/>
      <c r="DP15" s="649"/>
      <c r="DQ15" s="656">
        <v>2145478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10566</v>
      </c>
      <c r="S16" s="648"/>
      <c r="T16" s="648"/>
      <c r="U16" s="648"/>
      <c r="V16" s="648"/>
      <c r="W16" s="648"/>
      <c r="X16" s="648"/>
      <c r="Y16" s="649"/>
      <c r="Z16" s="650">
        <v>0</v>
      </c>
      <c r="AA16" s="650"/>
      <c r="AB16" s="650"/>
      <c r="AC16" s="650"/>
      <c r="AD16" s="651">
        <v>10566</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97</v>
      </c>
      <c r="BH16" s="648"/>
      <c r="BI16" s="648"/>
      <c r="BJ16" s="648"/>
      <c r="BK16" s="648"/>
      <c r="BL16" s="648"/>
      <c r="BM16" s="648"/>
      <c r="BN16" s="649"/>
      <c r="BO16" s="650">
        <v>0</v>
      </c>
      <c r="BP16" s="650"/>
      <c r="BQ16" s="650"/>
      <c r="BR16" s="650"/>
      <c r="BS16" s="656" t="s">
        <v>233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1232758</v>
      </c>
      <c r="CS16" s="648"/>
      <c r="CT16" s="648"/>
      <c r="CU16" s="648"/>
      <c r="CV16" s="648"/>
      <c r="CW16" s="648"/>
      <c r="CX16" s="648"/>
      <c r="CY16" s="649"/>
      <c r="CZ16" s="650">
        <v>3.5</v>
      </c>
      <c r="DA16" s="650"/>
      <c r="DB16" s="650"/>
      <c r="DC16" s="650"/>
      <c r="DD16" s="656" t="s">
        <v>233</v>
      </c>
      <c r="DE16" s="648"/>
      <c r="DF16" s="648"/>
      <c r="DG16" s="648"/>
      <c r="DH16" s="648"/>
      <c r="DI16" s="648"/>
      <c r="DJ16" s="648"/>
      <c r="DK16" s="648"/>
      <c r="DL16" s="648"/>
      <c r="DM16" s="648"/>
      <c r="DN16" s="648"/>
      <c r="DO16" s="648"/>
      <c r="DP16" s="649"/>
      <c r="DQ16" s="656">
        <v>196751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11382</v>
      </c>
      <c r="S17" s="648"/>
      <c r="T17" s="648"/>
      <c r="U17" s="648"/>
      <c r="V17" s="648"/>
      <c r="W17" s="648"/>
      <c r="X17" s="648"/>
      <c r="Y17" s="649"/>
      <c r="Z17" s="650">
        <v>0</v>
      </c>
      <c r="AA17" s="650"/>
      <c r="AB17" s="650"/>
      <c r="AC17" s="650"/>
      <c r="AD17" s="651">
        <v>11382</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233</v>
      </c>
      <c r="BP17" s="650"/>
      <c r="BQ17" s="650"/>
      <c r="BR17" s="650"/>
      <c r="BS17" s="656" t="s">
        <v>233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4529118</v>
      </c>
      <c r="CS17" s="648"/>
      <c r="CT17" s="648"/>
      <c r="CU17" s="648"/>
      <c r="CV17" s="648"/>
      <c r="CW17" s="648"/>
      <c r="CX17" s="648"/>
      <c r="CY17" s="649"/>
      <c r="CZ17" s="650">
        <v>12.7</v>
      </c>
      <c r="DA17" s="650"/>
      <c r="DB17" s="650"/>
      <c r="DC17" s="650"/>
      <c r="DD17" s="656" t="s">
        <v>129</v>
      </c>
      <c r="DE17" s="648"/>
      <c r="DF17" s="648"/>
      <c r="DG17" s="648"/>
      <c r="DH17" s="648"/>
      <c r="DI17" s="648"/>
      <c r="DJ17" s="648"/>
      <c r="DK17" s="648"/>
      <c r="DL17" s="648"/>
      <c r="DM17" s="648"/>
      <c r="DN17" s="648"/>
      <c r="DO17" s="648"/>
      <c r="DP17" s="649"/>
      <c r="DQ17" s="656">
        <v>4340351</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10936</v>
      </c>
      <c r="S18" s="648"/>
      <c r="T18" s="648"/>
      <c r="U18" s="648"/>
      <c r="V18" s="648"/>
      <c r="W18" s="648"/>
      <c r="X18" s="648"/>
      <c r="Y18" s="649"/>
      <c r="Z18" s="650">
        <v>0</v>
      </c>
      <c r="AA18" s="650"/>
      <c r="AB18" s="650"/>
      <c r="AC18" s="650"/>
      <c r="AD18" s="651">
        <v>10936</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233</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v>24967</v>
      </c>
      <c r="CS18" s="648"/>
      <c r="CT18" s="648"/>
      <c r="CU18" s="648"/>
      <c r="CV18" s="648"/>
      <c r="CW18" s="648"/>
      <c r="CX18" s="648"/>
      <c r="CY18" s="649"/>
      <c r="CZ18" s="650">
        <v>0.1</v>
      </c>
      <c r="DA18" s="650"/>
      <c r="DB18" s="650"/>
      <c r="DC18" s="650"/>
      <c r="DD18" s="656" t="s">
        <v>233</v>
      </c>
      <c r="DE18" s="648"/>
      <c r="DF18" s="648"/>
      <c r="DG18" s="648"/>
      <c r="DH18" s="648"/>
      <c r="DI18" s="648"/>
      <c r="DJ18" s="648"/>
      <c r="DK18" s="648"/>
      <c r="DL18" s="648"/>
      <c r="DM18" s="648"/>
      <c r="DN18" s="648"/>
      <c r="DO18" s="648"/>
      <c r="DP18" s="649"/>
      <c r="DQ18" s="656">
        <v>24967</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3810</v>
      </c>
      <c r="S19" s="648"/>
      <c r="T19" s="648"/>
      <c r="U19" s="648"/>
      <c r="V19" s="648"/>
      <c r="W19" s="648"/>
      <c r="X19" s="648"/>
      <c r="Y19" s="649"/>
      <c r="Z19" s="650">
        <v>0</v>
      </c>
      <c r="AA19" s="650"/>
      <c r="AB19" s="650"/>
      <c r="AC19" s="650"/>
      <c r="AD19" s="651">
        <v>3810</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3999</v>
      </c>
      <c r="BH19" s="648"/>
      <c r="BI19" s="648"/>
      <c r="BJ19" s="648"/>
      <c r="BK19" s="648"/>
      <c r="BL19" s="648"/>
      <c r="BM19" s="648"/>
      <c r="BN19" s="649"/>
      <c r="BO19" s="650">
        <v>0.1</v>
      </c>
      <c r="BP19" s="650"/>
      <c r="BQ19" s="650"/>
      <c r="BR19" s="650"/>
      <c r="BS19" s="656" t="s">
        <v>233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233</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4979</v>
      </c>
      <c r="S20" s="648"/>
      <c r="T20" s="648"/>
      <c r="U20" s="648"/>
      <c r="V20" s="648"/>
      <c r="W20" s="648"/>
      <c r="X20" s="648"/>
      <c r="Y20" s="649"/>
      <c r="Z20" s="650">
        <v>0</v>
      </c>
      <c r="AA20" s="650"/>
      <c r="AB20" s="650"/>
      <c r="AC20" s="650"/>
      <c r="AD20" s="651">
        <v>4979</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3999</v>
      </c>
      <c r="BH20" s="648"/>
      <c r="BI20" s="648"/>
      <c r="BJ20" s="648"/>
      <c r="BK20" s="648"/>
      <c r="BL20" s="648"/>
      <c r="BM20" s="648"/>
      <c r="BN20" s="649"/>
      <c r="BO20" s="650">
        <v>0.1</v>
      </c>
      <c r="BP20" s="650"/>
      <c r="BQ20" s="650"/>
      <c r="BR20" s="650"/>
      <c r="BS20" s="656" t="s">
        <v>233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35718560</v>
      </c>
      <c r="CS20" s="648"/>
      <c r="CT20" s="648"/>
      <c r="CU20" s="648"/>
      <c r="CV20" s="648"/>
      <c r="CW20" s="648"/>
      <c r="CX20" s="648"/>
      <c r="CY20" s="649"/>
      <c r="CZ20" s="650">
        <v>100</v>
      </c>
      <c r="DA20" s="650"/>
      <c r="DB20" s="650"/>
      <c r="DC20" s="650"/>
      <c r="DD20" s="656">
        <v>5761859</v>
      </c>
      <c r="DE20" s="648"/>
      <c r="DF20" s="648"/>
      <c r="DG20" s="648"/>
      <c r="DH20" s="648"/>
      <c r="DI20" s="648"/>
      <c r="DJ20" s="648"/>
      <c r="DK20" s="648"/>
      <c r="DL20" s="648"/>
      <c r="DM20" s="648"/>
      <c r="DN20" s="648"/>
      <c r="DO20" s="648"/>
      <c r="DP20" s="649"/>
      <c r="DQ20" s="656">
        <v>19551516</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2147</v>
      </c>
      <c r="S21" s="648"/>
      <c r="T21" s="648"/>
      <c r="U21" s="648"/>
      <c r="V21" s="648"/>
      <c r="W21" s="648"/>
      <c r="X21" s="648"/>
      <c r="Y21" s="649"/>
      <c r="Z21" s="650">
        <v>0</v>
      </c>
      <c r="AA21" s="650"/>
      <c r="AB21" s="650"/>
      <c r="AC21" s="650"/>
      <c r="AD21" s="651">
        <v>2147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3999</v>
      </c>
      <c r="BH21" s="648"/>
      <c r="BI21" s="648"/>
      <c r="BJ21" s="648"/>
      <c r="BK21" s="648"/>
      <c r="BL21" s="648"/>
      <c r="BM21" s="648"/>
      <c r="BN21" s="649"/>
      <c r="BO21" s="650">
        <v>0.1</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14166267</v>
      </c>
      <c r="S22" s="648"/>
      <c r="T22" s="648"/>
      <c r="U22" s="648"/>
      <c r="V22" s="648"/>
      <c r="W22" s="648"/>
      <c r="X22" s="648"/>
      <c r="Y22" s="649"/>
      <c r="Z22" s="650">
        <v>38.6</v>
      </c>
      <c r="AA22" s="650"/>
      <c r="AB22" s="650"/>
      <c r="AC22" s="650"/>
      <c r="AD22" s="651">
        <v>12743989</v>
      </c>
      <c r="AE22" s="651"/>
      <c r="AF22" s="651"/>
      <c r="AG22" s="651"/>
      <c r="AH22" s="651"/>
      <c r="AI22" s="651"/>
      <c r="AJ22" s="651"/>
      <c r="AK22" s="651"/>
      <c r="AL22" s="652">
        <v>76.2</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233</v>
      </c>
      <c r="BH22" s="648"/>
      <c r="BI22" s="648"/>
      <c r="BJ22" s="648"/>
      <c r="BK22" s="648"/>
      <c r="BL22" s="648"/>
      <c r="BM22" s="648"/>
      <c r="BN22" s="649"/>
      <c r="BO22" s="650" t="s">
        <v>233</v>
      </c>
      <c r="BP22" s="650"/>
      <c r="BQ22" s="650"/>
      <c r="BR22" s="650"/>
      <c r="BS22" s="656" t="s">
        <v>233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12743989</v>
      </c>
      <c r="S23" s="648"/>
      <c r="T23" s="648"/>
      <c r="U23" s="648"/>
      <c r="V23" s="648"/>
      <c r="W23" s="648"/>
      <c r="X23" s="648"/>
      <c r="Y23" s="649"/>
      <c r="Z23" s="650">
        <v>34.700000000000003</v>
      </c>
      <c r="AA23" s="650"/>
      <c r="AB23" s="650"/>
      <c r="AC23" s="650"/>
      <c r="AD23" s="651">
        <v>12743989</v>
      </c>
      <c r="AE23" s="651"/>
      <c r="AF23" s="651"/>
      <c r="AG23" s="651"/>
      <c r="AH23" s="651"/>
      <c r="AI23" s="651"/>
      <c r="AJ23" s="651"/>
      <c r="AK23" s="651"/>
      <c r="AL23" s="652">
        <v>76.2</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233</v>
      </c>
      <c r="BP23" s="650"/>
      <c r="BQ23" s="650"/>
      <c r="BR23" s="650"/>
      <c r="BS23" s="656" t="s">
        <v>129</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1422278</v>
      </c>
      <c r="S24" s="648"/>
      <c r="T24" s="648"/>
      <c r="U24" s="648"/>
      <c r="V24" s="648"/>
      <c r="W24" s="648"/>
      <c r="X24" s="648"/>
      <c r="Y24" s="649"/>
      <c r="Z24" s="650">
        <v>3.9</v>
      </c>
      <c r="AA24" s="650"/>
      <c r="AB24" s="650"/>
      <c r="AC24" s="650"/>
      <c r="AD24" s="651" t="s">
        <v>129</v>
      </c>
      <c r="AE24" s="651"/>
      <c r="AF24" s="651"/>
      <c r="AG24" s="651"/>
      <c r="AH24" s="651"/>
      <c r="AI24" s="651"/>
      <c r="AJ24" s="651"/>
      <c r="AK24" s="651"/>
      <c r="AL24" s="652" t="s">
        <v>233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129</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13180907</v>
      </c>
      <c r="CS24" s="637"/>
      <c r="CT24" s="637"/>
      <c r="CU24" s="637"/>
      <c r="CV24" s="637"/>
      <c r="CW24" s="637"/>
      <c r="CX24" s="637"/>
      <c r="CY24" s="638"/>
      <c r="CZ24" s="641">
        <v>36.9</v>
      </c>
      <c r="DA24" s="642"/>
      <c r="DB24" s="642"/>
      <c r="DC24" s="661"/>
      <c r="DD24" s="686">
        <v>9822899</v>
      </c>
      <c r="DE24" s="637"/>
      <c r="DF24" s="637"/>
      <c r="DG24" s="637"/>
      <c r="DH24" s="637"/>
      <c r="DI24" s="637"/>
      <c r="DJ24" s="637"/>
      <c r="DK24" s="638"/>
      <c r="DL24" s="686">
        <v>9610291</v>
      </c>
      <c r="DM24" s="637"/>
      <c r="DN24" s="637"/>
      <c r="DO24" s="637"/>
      <c r="DP24" s="637"/>
      <c r="DQ24" s="637"/>
      <c r="DR24" s="637"/>
      <c r="DS24" s="637"/>
      <c r="DT24" s="637"/>
      <c r="DU24" s="637"/>
      <c r="DV24" s="638"/>
      <c r="DW24" s="641">
        <v>56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233</v>
      </c>
      <c r="BP25" s="650"/>
      <c r="BQ25" s="650"/>
      <c r="BR25" s="650"/>
      <c r="BS25" s="656" t="s">
        <v>129</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4705780</v>
      </c>
      <c r="CS25" s="683"/>
      <c r="CT25" s="683"/>
      <c r="CU25" s="683"/>
      <c r="CV25" s="683"/>
      <c r="CW25" s="683"/>
      <c r="CX25" s="683"/>
      <c r="CY25" s="684"/>
      <c r="CZ25" s="652">
        <v>13.2</v>
      </c>
      <c r="DA25" s="681"/>
      <c r="DB25" s="681"/>
      <c r="DC25" s="685"/>
      <c r="DD25" s="656">
        <v>4374742</v>
      </c>
      <c r="DE25" s="683"/>
      <c r="DF25" s="683"/>
      <c r="DG25" s="683"/>
      <c r="DH25" s="683"/>
      <c r="DI25" s="683"/>
      <c r="DJ25" s="683"/>
      <c r="DK25" s="684"/>
      <c r="DL25" s="656">
        <v>4188014</v>
      </c>
      <c r="DM25" s="683"/>
      <c r="DN25" s="683"/>
      <c r="DO25" s="683"/>
      <c r="DP25" s="683"/>
      <c r="DQ25" s="683"/>
      <c r="DR25" s="683"/>
      <c r="DS25" s="683"/>
      <c r="DT25" s="683"/>
      <c r="DU25" s="683"/>
      <c r="DV25" s="684"/>
      <c r="DW25" s="652">
        <v>24.4</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18091430</v>
      </c>
      <c r="S26" s="648"/>
      <c r="T26" s="648"/>
      <c r="U26" s="648"/>
      <c r="V26" s="648"/>
      <c r="W26" s="648"/>
      <c r="X26" s="648"/>
      <c r="Y26" s="649"/>
      <c r="Z26" s="650">
        <v>49.3</v>
      </c>
      <c r="AA26" s="650"/>
      <c r="AB26" s="650"/>
      <c r="AC26" s="650"/>
      <c r="AD26" s="651">
        <v>16669152</v>
      </c>
      <c r="AE26" s="651"/>
      <c r="AF26" s="651"/>
      <c r="AG26" s="651"/>
      <c r="AH26" s="651"/>
      <c r="AI26" s="651"/>
      <c r="AJ26" s="651"/>
      <c r="AK26" s="651"/>
      <c r="AL26" s="652">
        <v>99.7</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233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2877247</v>
      </c>
      <c r="CS26" s="648"/>
      <c r="CT26" s="648"/>
      <c r="CU26" s="648"/>
      <c r="CV26" s="648"/>
      <c r="CW26" s="648"/>
      <c r="CX26" s="648"/>
      <c r="CY26" s="649"/>
      <c r="CZ26" s="652">
        <v>8.1</v>
      </c>
      <c r="DA26" s="681"/>
      <c r="DB26" s="681"/>
      <c r="DC26" s="685"/>
      <c r="DD26" s="656">
        <v>2738781</v>
      </c>
      <c r="DE26" s="648"/>
      <c r="DF26" s="648"/>
      <c r="DG26" s="648"/>
      <c r="DH26" s="648"/>
      <c r="DI26" s="648"/>
      <c r="DJ26" s="648"/>
      <c r="DK26" s="649"/>
      <c r="DL26" s="656" t="s">
        <v>129</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2650</v>
      </c>
      <c r="S27" s="648"/>
      <c r="T27" s="648"/>
      <c r="U27" s="648"/>
      <c r="V27" s="648"/>
      <c r="W27" s="648"/>
      <c r="X27" s="648"/>
      <c r="Y27" s="649"/>
      <c r="Z27" s="650">
        <v>0</v>
      </c>
      <c r="AA27" s="650"/>
      <c r="AB27" s="650"/>
      <c r="AC27" s="650"/>
      <c r="AD27" s="651">
        <v>2650</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2969018</v>
      </c>
      <c r="BH27" s="648"/>
      <c r="BI27" s="648"/>
      <c r="BJ27" s="648"/>
      <c r="BK27" s="648"/>
      <c r="BL27" s="648"/>
      <c r="BM27" s="648"/>
      <c r="BN27" s="649"/>
      <c r="BO27" s="650">
        <v>100</v>
      </c>
      <c r="BP27" s="650"/>
      <c r="BQ27" s="650"/>
      <c r="BR27" s="650"/>
      <c r="BS27" s="656">
        <v>27925</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3946009</v>
      </c>
      <c r="CS27" s="683"/>
      <c r="CT27" s="683"/>
      <c r="CU27" s="683"/>
      <c r="CV27" s="683"/>
      <c r="CW27" s="683"/>
      <c r="CX27" s="683"/>
      <c r="CY27" s="684"/>
      <c r="CZ27" s="652">
        <v>11</v>
      </c>
      <c r="DA27" s="681"/>
      <c r="DB27" s="681"/>
      <c r="DC27" s="685"/>
      <c r="DD27" s="656">
        <v>1107806</v>
      </c>
      <c r="DE27" s="683"/>
      <c r="DF27" s="683"/>
      <c r="DG27" s="683"/>
      <c r="DH27" s="683"/>
      <c r="DI27" s="683"/>
      <c r="DJ27" s="683"/>
      <c r="DK27" s="684"/>
      <c r="DL27" s="656">
        <v>1081926</v>
      </c>
      <c r="DM27" s="683"/>
      <c r="DN27" s="683"/>
      <c r="DO27" s="683"/>
      <c r="DP27" s="683"/>
      <c r="DQ27" s="683"/>
      <c r="DR27" s="683"/>
      <c r="DS27" s="683"/>
      <c r="DT27" s="683"/>
      <c r="DU27" s="683"/>
      <c r="DV27" s="684"/>
      <c r="DW27" s="652">
        <v>6.3</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74926</v>
      </c>
      <c r="S28" s="648"/>
      <c r="T28" s="648"/>
      <c r="U28" s="648"/>
      <c r="V28" s="648"/>
      <c r="W28" s="648"/>
      <c r="X28" s="648"/>
      <c r="Y28" s="649"/>
      <c r="Z28" s="650">
        <v>0.2</v>
      </c>
      <c r="AA28" s="650"/>
      <c r="AB28" s="650"/>
      <c r="AC28" s="650"/>
      <c r="AD28" s="651" t="s">
        <v>233</v>
      </c>
      <c r="AE28" s="651"/>
      <c r="AF28" s="651"/>
      <c r="AG28" s="651"/>
      <c r="AH28" s="651"/>
      <c r="AI28" s="651"/>
      <c r="AJ28" s="651"/>
      <c r="AK28" s="651"/>
      <c r="AL28" s="652" t="s">
        <v>233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4529118</v>
      </c>
      <c r="CS28" s="648"/>
      <c r="CT28" s="648"/>
      <c r="CU28" s="648"/>
      <c r="CV28" s="648"/>
      <c r="CW28" s="648"/>
      <c r="CX28" s="648"/>
      <c r="CY28" s="649"/>
      <c r="CZ28" s="652">
        <v>12.7</v>
      </c>
      <c r="DA28" s="681"/>
      <c r="DB28" s="681"/>
      <c r="DC28" s="685"/>
      <c r="DD28" s="656">
        <v>4340351</v>
      </c>
      <c r="DE28" s="648"/>
      <c r="DF28" s="648"/>
      <c r="DG28" s="648"/>
      <c r="DH28" s="648"/>
      <c r="DI28" s="648"/>
      <c r="DJ28" s="648"/>
      <c r="DK28" s="649"/>
      <c r="DL28" s="656">
        <v>4340351</v>
      </c>
      <c r="DM28" s="648"/>
      <c r="DN28" s="648"/>
      <c r="DO28" s="648"/>
      <c r="DP28" s="648"/>
      <c r="DQ28" s="648"/>
      <c r="DR28" s="648"/>
      <c r="DS28" s="648"/>
      <c r="DT28" s="648"/>
      <c r="DU28" s="648"/>
      <c r="DV28" s="649"/>
      <c r="DW28" s="652">
        <v>25.3</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224388</v>
      </c>
      <c r="S29" s="648"/>
      <c r="T29" s="648"/>
      <c r="U29" s="648"/>
      <c r="V29" s="648"/>
      <c r="W29" s="648"/>
      <c r="X29" s="648"/>
      <c r="Y29" s="649"/>
      <c r="Z29" s="650">
        <v>0.6</v>
      </c>
      <c r="AA29" s="650"/>
      <c r="AB29" s="650"/>
      <c r="AC29" s="650"/>
      <c r="AD29" s="651">
        <v>5042</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304</v>
      </c>
      <c r="CG29" s="663"/>
      <c r="CH29" s="663"/>
      <c r="CI29" s="663"/>
      <c r="CJ29" s="663"/>
      <c r="CK29" s="663"/>
      <c r="CL29" s="663"/>
      <c r="CM29" s="663"/>
      <c r="CN29" s="663"/>
      <c r="CO29" s="663"/>
      <c r="CP29" s="663"/>
      <c r="CQ29" s="664"/>
      <c r="CR29" s="647">
        <v>4528690</v>
      </c>
      <c r="CS29" s="683"/>
      <c r="CT29" s="683"/>
      <c r="CU29" s="683"/>
      <c r="CV29" s="683"/>
      <c r="CW29" s="683"/>
      <c r="CX29" s="683"/>
      <c r="CY29" s="684"/>
      <c r="CZ29" s="652">
        <v>12.7</v>
      </c>
      <c r="DA29" s="681"/>
      <c r="DB29" s="681"/>
      <c r="DC29" s="685"/>
      <c r="DD29" s="656">
        <v>4339923</v>
      </c>
      <c r="DE29" s="683"/>
      <c r="DF29" s="683"/>
      <c r="DG29" s="683"/>
      <c r="DH29" s="683"/>
      <c r="DI29" s="683"/>
      <c r="DJ29" s="683"/>
      <c r="DK29" s="684"/>
      <c r="DL29" s="656">
        <v>4339923</v>
      </c>
      <c r="DM29" s="683"/>
      <c r="DN29" s="683"/>
      <c r="DO29" s="683"/>
      <c r="DP29" s="683"/>
      <c r="DQ29" s="683"/>
      <c r="DR29" s="683"/>
      <c r="DS29" s="683"/>
      <c r="DT29" s="683"/>
      <c r="DU29" s="683"/>
      <c r="DV29" s="684"/>
      <c r="DW29" s="652">
        <v>25.3</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112321</v>
      </c>
      <c r="S30" s="648"/>
      <c r="T30" s="648"/>
      <c r="U30" s="648"/>
      <c r="V30" s="648"/>
      <c r="W30" s="648"/>
      <c r="X30" s="648"/>
      <c r="Y30" s="649"/>
      <c r="Z30" s="650">
        <v>0.3</v>
      </c>
      <c r="AA30" s="650"/>
      <c r="AB30" s="650"/>
      <c r="AC30" s="650"/>
      <c r="AD30" s="651" t="s">
        <v>129</v>
      </c>
      <c r="AE30" s="651"/>
      <c r="AF30" s="651"/>
      <c r="AG30" s="651"/>
      <c r="AH30" s="651"/>
      <c r="AI30" s="651"/>
      <c r="AJ30" s="651"/>
      <c r="AK30" s="651"/>
      <c r="AL30" s="652" t="s">
        <v>129</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4385320</v>
      </c>
      <c r="CS30" s="648"/>
      <c r="CT30" s="648"/>
      <c r="CU30" s="648"/>
      <c r="CV30" s="648"/>
      <c r="CW30" s="648"/>
      <c r="CX30" s="648"/>
      <c r="CY30" s="649"/>
      <c r="CZ30" s="652">
        <v>12.3</v>
      </c>
      <c r="DA30" s="681"/>
      <c r="DB30" s="681"/>
      <c r="DC30" s="685"/>
      <c r="DD30" s="656">
        <v>4214133</v>
      </c>
      <c r="DE30" s="648"/>
      <c r="DF30" s="648"/>
      <c r="DG30" s="648"/>
      <c r="DH30" s="648"/>
      <c r="DI30" s="648"/>
      <c r="DJ30" s="648"/>
      <c r="DK30" s="649"/>
      <c r="DL30" s="656">
        <v>4214133</v>
      </c>
      <c r="DM30" s="648"/>
      <c r="DN30" s="648"/>
      <c r="DO30" s="648"/>
      <c r="DP30" s="648"/>
      <c r="DQ30" s="648"/>
      <c r="DR30" s="648"/>
      <c r="DS30" s="648"/>
      <c r="DT30" s="648"/>
      <c r="DU30" s="648"/>
      <c r="DV30" s="649"/>
      <c r="DW30" s="652">
        <v>24.5</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8485558</v>
      </c>
      <c r="S31" s="648"/>
      <c r="T31" s="648"/>
      <c r="U31" s="648"/>
      <c r="V31" s="648"/>
      <c r="W31" s="648"/>
      <c r="X31" s="648"/>
      <c r="Y31" s="649"/>
      <c r="Z31" s="650">
        <v>23.1</v>
      </c>
      <c r="AA31" s="650"/>
      <c r="AB31" s="650"/>
      <c r="AC31" s="650"/>
      <c r="AD31" s="651" t="s">
        <v>233</v>
      </c>
      <c r="AE31" s="651"/>
      <c r="AF31" s="651"/>
      <c r="AG31" s="651"/>
      <c r="AH31" s="651"/>
      <c r="AI31" s="651"/>
      <c r="AJ31" s="651"/>
      <c r="AK31" s="651"/>
      <c r="AL31" s="652" t="s">
        <v>129</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15">
        <v>97.8</v>
      </c>
      <c r="BH31" s="702"/>
      <c r="BI31" s="702"/>
      <c r="BJ31" s="702"/>
      <c r="BK31" s="702"/>
      <c r="BL31" s="702"/>
      <c r="BM31" s="642">
        <v>88.4</v>
      </c>
      <c r="BN31" s="702"/>
      <c r="BO31" s="702"/>
      <c r="BP31" s="702"/>
      <c r="BQ31" s="703"/>
      <c r="BR31" s="715">
        <v>97.8</v>
      </c>
      <c r="BS31" s="702"/>
      <c r="BT31" s="702"/>
      <c r="BU31" s="702"/>
      <c r="BV31" s="702"/>
      <c r="BW31" s="702"/>
      <c r="BX31" s="642">
        <v>88.4</v>
      </c>
      <c r="BY31" s="702"/>
      <c r="BZ31" s="702"/>
      <c r="CA31" s="702"/>
      <c r="CB31" s="703"/>
      <c r="CD31" s="693"/>
      <c r="CE31" s="694"/>
      <c r="CF31" s="662" t="s">
        <v>312</v>
      </c>
      <c r="CG31" s="663"/>
      <c r="CH31" s="663"/>
      <c r="CI31" s="663"/>
      <c r="CJ31" s="663"/>
      <c r="CK31" s="663"/>
      <c r="CL31" s="663"/>
      <c r="CM31" s="663"/>
      <c r="CN31" s="663"/>
      <c r="CO31" s="663"/>
      <c r="CP31" s="663"/>
      <c r="CQ31" s="664"/>
      <c r="CR31" s="647">
        <v>143370</v>
      </c>
      <c r="CS31" s="683"/>
      <c r="CT31" s="683"/>
      <c r="CU31" s="683"/>
      <c r="CV31" s="683"/>
      <c r="CW31" s="683"/>
      <c r="CX31" s="683"/>
      <c r="CY31" s="684"/>
      <c r="CZ31" s="652">
        <v>0.4</v>
      </c>
      <c r="DA31" s="681"/>
      <c r="DB31" s="681"/>
      <c r="DC31" s="685"/>
      <c r="DD31" s="656">
        <v>125790</v>
      </c>
      <c r="DE31" s="683"/>
      <c r="DF31" s="683"/>
      <c r="DG31" s="683"/>
      <c r="DH31" s="683"/>
      <c r="DI31" s="683"/>
      <c r="DJ31" s="683"/>
      <c r="DK31" s="684"/>
      <c r="DL31" s="656">
        <v>125790</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7" t="s">
        <v>313</v>
      </c>
      <c r="C32" s="698"/>
      <c r="D32" s="698"/>
      <c r="E32" s="698"/>
      <c r="F32" s="698"/>
      <c r="G32" s="698"/>
      <c r="H32" s="698"/>
      <c r="I32" s="698"/>
      <c r="J32" s="698"/>
      <c r="K32" s="698"/>
      <c r="L32" s="698"/>
      <c r="M32" s="698"/>
      <c r="N32" s="698"/>
      <c r="O32" s="698"/>
      <c r="P32" s="698"/>
      <c r="Q32" s="699"/>
      <c r="R32" s="647">
        <v>11487</v>
      </c>
      <c r="S32" s="648"/>
      <c r="T32" s="648"/>
      <c r="U32" s="648"/>
      <c r="V32" s="648"/>
      <c r="W32" s="648"/>
      <c r="X32" s="648"/>
      <c r="Y32" s="649"/>
      <c r="Z32" s="650">
        <v>0</v>
      </c>
      <c r="AA32" s="650"/>
      <c r="AB32" s="650"/>
      <c r="AC32" s="650"/>
      <c r="AD32" s="651">
        <v>11487</v>
      </c>
      <c r="AE32" s="651"/>
      <c r="AF32" s="651"/>
      <c r="AG32" s="651"/>
      <c r="AH32" s="651"/>
      <c r="AI32" s="651"/>
      <c r="AJ32" s="651"/>
      <c r="AK32" s="651"/>
      <c r="AL32" s="652">
        <v>0.1</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98.2</v>
      </c>
      <c r="BH32" s="683"/>
      <c r="BI32" s="683"/>
      <c r="BJ32" s="683"/>
      <c r="BK32" s="683"/>
      <c r="BL32" s="683"/>
      <c r="BM32" s="653">
        <v>90.3</v>
      </c>
      <c r="BN32" s="713"/>
      <c r="BO32" s="713"/>
      <c r="BP32" s="713"/>
      <c r="BQ32" s="714"/>
      <c r="BR32" s="716">
        <v>97.9</v>
      </c>
      <c r="BS32" s="683"/>
      <c r="BT32" s="683"/>
      <c r="BU32" s="683"/>
      <c r="BV32" s="683"/>
      <c r="BW32" s="683"/>
      <c r="BX32" s="653">
        <v>90.2</v>
      </c>
      <c r="BY32" s="713"/>
      <c r="BZ32" s="713"/>
      <c r="CA32" s="713"/>
      <c r="CB32" s="714"/>
      <c r="CD32" s="695"/>
      <c r="CE32" s="696"/>
      <c r="CF32" s="662" t="s">
        <v>316</v>
      </c>
      <c r="CG32" s="663"/>
      <c r="CH32" s="663"/>
      <c r="CI32" s="663"/>
      <c r="CJ32" s="663"/>
      <c r="CK32" s="663"/>
      <c r="CL32" s="663"/>
      <c r="CM32" s="663"/>
      <c r="CN32" s="663"/>
      <c r="CO32" s="663"/>
      <c r="CP32" s="663"/>
      <c r="CQ32" s="664"/>
      <c r="CR32" s="647">
        <v>428</v>
      </c>
      <c r="CS32" s="648"/>
      <c r="CT32" s="648"/>
      <c r="CU32" s="648"/>
      <c r="CV32" s="648"/>
      <c r="CW32" s="648"/>
      <c r="CX32" s="648"/>
      <c r="CY32" s="649"/>
      <c r="CZ32" s="652">
        <v>0</v>
      </c>
      <c r="DA32" s="681"/>
      <c r="DB32" s="681"/>
      <c r="DC32" s="685"/>
      <c r="DD32" s="656">
        <v>428</v>
      </c>
      <c r="DE32" s="648"/>
      <c r="DF32" s="648"/>
      <c r="DG32" s="648"/>
      <c r="DH32" s="648"/>
      <c r="DI32" s="648"/>
      <c r="DJ32" s="648"/>
      <c r="DK32" s="649"/>
      <c r="DL32" s="656">
        <v>428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3281756</v>
      </c>
      <c r="S33" s="648"/>
      <c r="T33" s="648"/>
      <c r="U33" s="648"/>
      <c r="V33" s="648"/>
      <c r="W33" s="648"/>
      <c r="X33" s="648"/>
      <c r="Y33" s="649"/>
      <c r="Z33" s="650">
        <v>8.9</v>
      </c>
      <c r="AA33" s="650"/>
      <c r="AB33" s="650"/>
      <c r="AC33" s="650"/>
      <c r="AD33" s="651" t="s">
        <v>129</v>
      </c>
      <c r="AE33" s="651"/>
      <c r="AF33" s="651"/>
      <c r="AG33" s="651"/>
      <c r="AH33" s="651"/>
      <c r="AI33" s="651"/>
      <c r="AJ33" s="651"/>
      <c r="AK33" s="651"/>
      <c r="AL33" s="652" t="s">
        <v>233</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96.8</v>
      </c>
      <c r="BH33" s="718"/>
      <c r="BI33" s="718"/>
      <c r="BJ33" s="718"/>
      <c r="BK33" s="718"/>
      <c r="BL33" s="718"/>
      <c r="BM33" s="719">
        <v>83.5</v>
      </c>
      <c r="BN33" s="718"/>
      <c r="BO33" s="718"/>
      <c r="BP33" s="718"/>
      <c r="BQ33" s="720"/>
      <c r="BR33" s="717">
        <v>97.2</v>
      </c>
      <c r="BS33" s="718"/>
      <c r="BT33" s="718"/>
      <c r="BU33" s="718"/>
      <c r="BV33" s="718"/>
      <c r="BW33" s="718"/>
      <c r="BX33" s="719">
        <v>83.7</v>
      </c>
      <c r="BY33" s="718"/>
      <c r="BZ33" s="718"/>
      <c r="CA33" s="718"/>
      <c r="CB33" s="720"/>
      <c r="CD33" s="662" t="s">
        <v>319</v>
      </c>
      <c r="CE33" s="663"/>
      <c r="CF33" s="663"/>
      <c r="CG33" s="663"/>
      <c r="CH33" s="663"/>
      <c r="CI33" s="663"/>
      <c r="CJ33" s="663"/>
      <c r="CK33" s="663"/>
      <c r="CL33" s="663"/>
      <c r="CM33" s="663"/>
      <c r="CN33" s="663"/>
      <c r="CO33" s="663"/>
      <c r="CP33" s="663"/>
      <c r="CQ33" s="664"/>
      <c r="CR33" s="647">
        <v>15543036</v>
      </c>
      <c r="CS33" s="683"/>
      <c r="CT33" s="683"/>
      <c r="CU33" s="683"/>
      <c r="CV33" s="683"/>
      <c r="CW33" s="683"/>
      <c r="CX33" s="683"/>
      <c r="CY33" s="684"/>
      <c r="CZ33" s="652">
        <v>43.5</v>
      </c>
      <c r="DA33" s="681"/>
      <c r="DB33" s="681"/>
      <c r="DC33" s="685"/>
      <c r="DD33" s="656">
        <v>8593350</v>
      </c>
      <c r="DE33" s="683"/>
      <c r="DF33" s="683"/>
      <c r="DG33" s="683"/>
      <c r="DH33" s="683"/>
      <c r="DI33" s="683"/>
      <c r="DJ33" s="683"/>
      <c r="DK33" s="684"/>
      <c r="DL33" s="656">
        <v>5270349</v>
      </c>
      <c r="DM33" s="683"/>
      <c r="DN33" s="683"/>
      <c r="DO33" s="683"/>
      <c r="DP33" s="683"/>
      <c r="DQ33" s="683"/>
      <c r="DR33" s="683"/>
      <c r="DS33" s="683"/>
      <c r="DT33" s="683"/>
      <c r="DU33" s="683"/>
      <c r="DV33" s="684"/>
      <c r="DW33" s="652">
        <v>30.7</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101484</v>
      </c>
      <c r="S34" s="648"/>
      <c r="T34" s="648"/>
      <c r="U34" s="648"/>
      <c r="V34" s="648"/>
      <c r="W34" s="648"/>
      <c r="X34" s="648"/>
      <c r="Y34" s="649"/>
      <c r="Z34" s="650">
        <v>0.3</v>
      </c>
      <c r="AA34" s="650"/>
      <c r="AB34" s="650"/>
      <c r="AC34" s="650"/>
      <c r="AD34" s="651">
        <v>27298</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4891281</v>
      </c>
      <c r="CS34" s="648"/>
      <c r="CT34" s="648"/>
      <c r="CU34" s="648"/>
      <c r="CV34" s="648"/>
      <c r="CW34" s="648"/>
      <c r="CX34" s="648"/>
      <c r="CY34" s="649"/>
      <c r="CZ34" s="652">
        <v>13.7</v>
      </c>
      <c r="DA34" s="681"/>
      <c r="DB34" s="681"/>
      <c r="DC34" s="685"/>
      <c r="DD34" s="656">
        <v>3479326</v>
      </c>
      <c r="DE34" s="648"/>
      <c r="DF34" s="648"/>
      <c r="DG34" s="648"/>
      <c r="DH34" s="648"/>
      <c r="DI34" s="648"/>
      <c r="DJ34" s="648"/>
      <c r="DK34" s="649"/>
      <c r="DL34" s="656">
        <v>2674281</v>
      </c>
      <c r="DM34" s="648"/>
      <c r="DN34" s="648"/>
      <c r="DO34" s="648"/>
      <c r="DP34" s="648"/>
      <c r="DQ34" s="648"/>
      <c r="DR34" s="648"/>
      <c r="DS34" s="648"/>
      <c r="DT34" s="648"/>
      <c r="DU34" s="648"/>
      <c r="DV34" s="649"/>
      <c r="DW34" s="652">
        <v>15.6</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264973</v>
      </c>
      <c r="S35" s="648"/>
      <c r="T35" s="648"/>
      <c r="U35" s="648"/>
      <c r="V35" s="648"/>
      <c r="W35" s="648"/>
      <c r="X35" s="648"/>
      <c r="Y35" s="649"/>
      <c r="Z35" s="650">
        <v>0.7</v>
      </c>
      <c r="AA35" s="650"/>
      <c r="AB35" s="650"/>
      <c r="AC35" s="650"/>
      <c r="AD35" s="651" t="s">
        <v>129</v>
      </c>
      <c r="AE35" s="651"/>
      <c r="AF35" s="651"/>
      <c r="AG35" s="651"/>
      <c r="AH35" s="651"/>
      <c r="AI35" s="651"/>
      <c r="AJ35" s="651"/>
      <c r="AK35" s="651"/>
      <c r="AL35" s="652" t="s">
        <v>233</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188273</v>
      </c>
      <c r="CS35" s="683"/>
      <c r="CT35" s="683"/>
      <c r="CU35" s="683"/>
      <c r="CV35" s="683"/>
      <c r="CW35" s="683"/>
      <c r="CX35" s="683"/>
      <c r="CY35" s="684"/>
      <c r="CZ35" s="652">
        <v>0.5</v>
      </c>
      <c r="DA35" s="681"/>
      <c r="DB35" s="681"/>
      <c r="DC35" s="685"/>
      <c r="DD35" s="656">
        <v>163621</v>
      </c>
      <c r="DE35" s="683"/>
      <c r="DF35" s="683"/>
      <c r="DG35" s="683"/>
      <c r="DH35" s="683"/>
      <c r="DI35" s="683"/>
      <c r="DJ35" s="683"/>
      <c r="DK35" s="684"/>
      <c r="DL35" s="656">
        <v>163621</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769472</v>
      </c>
      <c r="S36" s="648"/>
      <c r="T36" s="648"/>
      <c r="U36" s="648"/>
      <c r="V36" s="648"/>
      <c r="W36" s="648"/>
      <c r="X36" s="648"/>
      <c r="Y36" s="649"/>
      <c r="Z36" s="650">
        <v>2.1</v>
      </c>
      <c r="AA36" s="650"/>
      <c r="AB36" s="650"/>
      <c r="AC36" s="650"/>
      <c r="AD36" s="651" t="s">
        <v>233</v>
      </c>
      <c r="AE36" s="651"/>
      <c r="AF36" s="651"/>
      <c r="AG36" s="651"/>
      <c r="AH36" s="651"/>
      <c r="AI36" s="651"/>
      <c r="AJ36" s="651"/>
      <c r="AK36" s="651"/>
      <c r="AL36" s="652" t="s">
        <v>233</v>
      </c>
      <c r="AM36" s="653"/>
      <c r="AN36" s="653"/>
      <c r="AO36" s="654"/>
      <c r="AP36" s="235"/>
      <c r="AQ36" s="721" t="s">
        <v>327</v>
      </c>
      <c r="AR36" s="722"/>
      <c r="AS36" s="722"/>
      <c r="AT36" s="722"/>
      <c r="AU36" s="722"/>
      <c r="AV36" s="722"/>
      <c r="AW36" s="722"/>
      <c r="AX36" s="722"/>
      <c r="AY36" s="723"/>
      <c r="AZ36" s="636">
        <v>2906415</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25889</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7731285</v>
      </c>
      <c r="CS36" s="648"/>
      <c r="CT36" s="648"/>
      <c r="CU36" s="648"/>
      <c r="CV36" s="648"/>
      <c r="CW36" s="648"/>
      <c r="CX36" s="648"/>
      <c r="CY36" s="649"/>
      <c r="CZ36" s="652">
        <v>21.6</v>
      </c>
      <c r="DA36" s="681"/>
      <c r="DB36" s="681"/>
      <c r="DC36" s="685"/>
      <c r="DD36" s="656">
        <v>3199283</v>
      </c>
      <c r="DE36" s="648"/>
      <c r="DF36" s="648"/>
      <c r="DG36" s="648"/>
      <c r="DH36" s="648"/>
      <c r="DI36" s="648"/>
      <c r="DJ36" s="648"/>
      <c r="DK36" s="649"/>
      <c r="DL36" s="656">
        <v>1295879</v>
      </c>
      <c r="DM36" s="648"/>
      <c r="DN36" s="648"/>
      <c r="DO36" s="648"/>
      <c r="DP36" s="648"/>
      <c r="DQ36" s="648"/>
      <c r="DR36" s="648"/>
      <c r="DS36" s="648"/>
      <c r="DT36" s="648"/>
      <c r="DU36" s="648"/>
      <c r="DV36" s="649"/>
      <c r="DW36" s="652">
        <v>7.5</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794559</v>
      </c>
      <c r="S37" s="648"/>
      <c r="T37" s="648"/>
      <c r="U37" s="648"/>
      <c r="V37" s="648"/>
      <c r="W37" s="648"/>
      <c r="X37" s="648"/>
      <c r="Y37" s="649"/>
      <c r="Z37" s="650">
        <v>2.2000000000000002</v>
      </c>
      <c r="AA37" s="650"/>
      <c r="AB37" s="650"/>
      <c r="AC37" s="650"/>
      <c r="AD37" s="651" t="s">
        <v>129</v>
      </c>
      <c r="AE37" s="651"/>
      <c r="AF37" s="651"/>
      <c r="AG37" s="651"/>
      <c r="AH37" s="651"/>
      <c r="AI37" s="651"/>
      <c r="AJ37" s="651"/>
      <c r="AK37" s="651"/>
      <c r="AL37" s="652" t="s">
        <v>129</v>
      </c>
      <c r="AM37" s="653"/>
      <c r="AN37" s="653"/>
      <c r="AO37" s="654"/>
      <c r="AQ37" s="725" t="s">
        <v>331</v>
      </c>
      <c r="AR37" s="726"/>
      <c r="AS37" s="726"/>
      <c r="AT37" s="726"/>
      <c r="AU37" s="726"/>
      <c r="AV37" s="726"/>
      <c r="AW37" s="726"/>
      <c r="AX37" s="726"/>
      <c r="AY37" s="727"/>
      <c r="AZ37" s="647">
        <v>930544</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-34641</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41867</v>
      </c>
      <c r="CS37" s="683"/>
      <c r="CT37" s="683"/>
      <c r="CU37" s="683"/>
      <c r="CV37" s="683"/>
      <c r="CW37" s="683"/>
      <c r="CX37" s="683"/>
      <c r="CY37" s="684"/>
      <c r="CZ37" s="652">
        <v>0.1</v>
      </c>
      <c r="DA37" s="681"/>
      <c r="DB37" s="681"/>
      <c r="DC37" s="685"/>
      <c r="DD37" s="656">
        <v>41867</v>
      </c>
      <c r="DE37" s="683"/>
      <c r="DF37" s="683"/>
      <c r="DG37" s="683"/>
      <c r="DH37" s="683"/>
      <c r="DI37" s="683"/>
      <c r="DJ37" s="683"/>
      <c r="DK37" s="684"/>
      <c r="DL37" s="656">
        <v>39130</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783069</v>
      </c>
      <c r="S38" s="648"/>
      <c r="T38" s="648"/>
      <c r="U38" s="648"/>
      <c r="V38" s="648"/>
      <c r="W38" s="648"/>
      <c r="X38" s="648"/>
      <c r="Y38" s="649"/>
      <c r="Z38" s="650">
        <v>2.1</v>
      </c>
      <c r="AA38" s="650"/>
      <c r="AB38" s="650"/>
      <c r="AC38" s="650"/>
      <c r="AD38" s="651">
        <v>35</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384704</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5385</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1591167</v>
      </c>
      <c r="CS38" s="648"/>
      <c r="CT38" s="648"/>
      <c r="CU38" s="648"/>
      <c r="CV38" s="648"/>
      <c r="CW38" s="648"/>
      <c r="CX38" s="648"/>
      <c r="CY38" s="649"/>
      <c r="CZ38" s="652">
        <v>4.5</v>
      </c>
      <c r="DA38" s="681"/>
      <c r="DB38" s="681"/>
      <c r="DC38" s="685"/>
      <c r="DD38" s="656">
        <v>1247029</v>
      </c>
      <c r="DE38" s="648"/>
      <c r="DF38" s="648"/>
      <c r="DG38" s="648"/>
      <c r="DH38" s="648"/>
      <c r="DI38" s="648"/>
      <c r="DJ38" s="648"/>
      <c r="DK38" s="649"/>
      <c r="DL38" s="656">
        <v>1136568</v>
      </c>
      <c r="DM38" s="648"/>
      <c r="DN38" s="648"/>
      <c r="DO38" s="648"/>
      <c r="DP38" s="648"/>
      <c r="DQ38" s="648"/>
      <c r="DR38" s="648"/>
      <c r="DS38" s="648"/>
      <c r="DT38" s="648"/>
      <c r="DU38" s="648"/>
      <c r="DV38" s="649"/>
      <c r="DW38" s="652">
        <v>6.6</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3704300</v>
      </c>
      <c r="S39" s="648"/>
      <c r="T39" s="648"/>
      <c r="U39" s="648"/>
      <c r="V39" s="648"/>
      <c r="W39" s="648"/>
      <c r="X39" s="648"/>
      <c r="Y39" s="649"/>
      <c r="Z39" s="650">
        <v>10.1</v>
      </c>
      <c r="AA39" s="650"/>
      <c r="AB39" s="650"/>
      <c r="AC39" s="650"/>
      <c r="AD39" s="651" t="s">
        <v>129</v>
      </c>
      <c r="AE39" s="651"/>
      <c r="AF39" s="651"/>
      <c r="AG39" s="651"/>
      <c r="AH39" s="651"/>
      <c r="AI39" s="651"/>
      <c r="AJ39" s="651"/>
      <c r="AK39" s="651"/>
      <c r="AL39" s="652" t="s">
        <v>233</v>
      </c>
      <c r="AM39" s="653"/>
      <c r="AN39" s="653"/>
      <c r="AO39" s="654"/>
      <c r="AQ39" s="725" t="s">
        <v>339</v>
      </c>
      <c r="AR39" s="726"/>
      <c r="AS39" s="726"/>
      <c r="AT39" s="726"/>
      <c r="AU39" s="726"/>
      <c r="AV39" s="726"/>
      <c r="AW39" s="726"/>
      <c r="AX39" s="726"/>
      <c r="AY39" s="727"/>
      <c r="AZ39" s="647">
        <v>24967</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8947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1126796</v>
      </c>
      <c r="CS39" s="683"/>
      <c r="CT39" s="683"/>
      <c r="CU39" s="683"/>
      <c r="CV39" s="683"/>
      <c r="CW39" s="683"/>
      <c r="CX39" s="683"/>
      <c r="CY39" s="684"/>
      <c r="CZ39" s="652">
        <v>3.2</v>
      </c>
      <c r="DA39" s="681"/>
      <c r="DB39" s="681"/>
      <c r="DC39" s="685"/>
      <c r="DD39" s="656">
        <v>489857</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233</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233</v>
      </c>
      <c r="AM40" s="653"/>
      <c r="AN40" s="653"/>
      <c r="AO40" s="654"/>
      <c r="AQ40" s="725" t="s">
        <v>343</v>
      </c>
      <c r="AR40" s="726"/>
      <c r="AS40" s="726"/>
      <c r="AT40" s="726"/>
      <c r="AU40" s="726"/>
      <c r="AV40" s="726"/>
      <c r="AW40" s="726"/>
      <c r="AX40" s="726"/>
      <c r="AY40" s="727"/>
      <c r="AZ40" s="647">
        <v>20200</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95</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14234</v>
      </c>
      <c r="CS40" s="648"/>
      <c r="CT40" s="648"/>
      <c r="CU40" s="648"/>
      <c r="CV40" s="648"/>
      <c r="CW40" s="648"/>
      <c r="CX40" s="648"/>
      <c r="CY40" s="649"/>
      <c r="CZ40" s="652">
        <v>0</v>
      </c>
      <c r="DA40" s="681"/>
      <c r="DB40" s="681"/>
      <c r="DC40" s="685"/>
      <c r="DD40" s="656">
        <v>14234</v>
      </c>
      <c r="DE40" s="648"/>
      <c r="DF40" s="648"/>
      <c r="DG40" s="648"/>
      <c r="DH40" s="648"/>
      <c r="DI40" s="648"/>
      <c r="DJ40" s="648"/>
      <c r="DK40" s="649"/>
      <c r="DL40" s="656" t="s">
        <v>233</v>
      </c>
      <c r="DM40" s="648"/>
      <c r="DN40" s="648"/>
      <c r="DO40" s="648"/>
      <c r="DP40" s="648"/>
      <c r="DQ40" s="648"/>
      <c r="DR40" s="648"/>
      <c r="DS40" s="648"/>
      <c r="DT40" s="648"/>
      <c r="DU40" s="648"/>
      <c r="DV40" s="649"/>
      <c r="DW40" s="652" t="s">
        <v>233</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233</v>
      </c>
      <c r="AA41" s="650"/>
      <c r="AB41" s="650"/>
      <c r="AC41" s="650"/>
      <c r="AD41" s="651" t="s">
        <v>129</v>
      </c>
      <c r="AE41" s="651"/>
      <c r="AF41" s="651"/>
      <c r="AG41" s="651"/>
      <c r="AH41" s="651"/>
      <c r="AI41" s="651"/>
      <c r="AJ41" s="651"/>
      <c r="AK41" s="651"/>
      <c r="AL41" s="652" t="s">
        <v>129</v>
      </c>
      <c r="AM41" s="653"/>
      <c r="AN41" s="653"/>
      <c r="AO41" s="654"/>
      <c r="AQ41" s="725" t="s">
        <v>348</v>
      </c>
      <c r="AR41" s="726"/>
      <c r="AS41" s="726"/>
      <c r="AT41" s="726"/>
      <c r="AU41" s="726"/>
      <c r="AV41" s="726"/>
      <c r="AW41" s="726"/>
      <c r="AX41" s="726"/>
      <c r="AY41" s="727"/>
      <c r="AZ41" s="647">
        <v>400120</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4</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460100</v>
      </c>
      <c r="S42" s="648"/>
      <c r="T42" s="648"/>
      <c r="U42" s="648"/>
      <c r="V42" s="648"/>
      <c r="W42" s="648"/>
      <c r="X42" s="648"/>
      <c r="Y42" s="649"/>
      <c r="Z42" s="650">
        <v>1.3</v>
      </c>
      <c r="AA42" s="650"/>
      <c r="AB42" s="650"/>
      <c r="AC42" s="650"/>
      <c r="AD42" s="651" t="s">
        <v>233</v>
      </c>
      <c r="AE42" s="651"/>
      <c r="AF42" s="651"/>
      <c r="AG42" s="651"/>
      <c r="AH42" s="651"/>
      <c r="AI42" s="651"/>
      <c r="AJ42" s="651"/>
      <c r="AK42" s="651"/>
      <c r="AL42" s="652" t="s">
        <v>129</v>
      </c>
      <c r="AM42" s="653"/>
      <c r="AN42" s="653"/>
      <c r="AO42" s="654"/>
      <c r="AQ42" s="746" t="s">
        <v>352</v>
      </c>
      <c r="AR42" s="747"/>
      <c r="AS42" s="747"/>
      <c r="AT42" s="747"/>
      <c r="AU42" s="747"/>
      <c r="AV42" s="747"/>
      <c r="AW42" s="747"/>
      <c r="AX42" s="747"/>
      <c r="AY42" s="748"/>
      <c r="AZ42" s="738">
        <v>1145880</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354</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6994617</v>
      </c>
      <c r="CS42" s="648"/>
      <c r="CT42" s="648"/>
      <c r="CU42" s="648"/>
      <c r="CV42" s="648"/>
      <c r="CW42" s="648"/>
      <c r="CX42" s="648"/>
      <c r="CY42" s="649"/>
      <c r="CZ42" s="652">
        <v>19.600000000000001</v>
      </c>
      <c r="DA42" s="653"/>
      <c r="DB42" s="653"/>
      <c r="DC42" s="665"/>
      <c r="DD42" s="656">
        <v>1135267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355</v>
      </c>
      <c r="C43" s="689"/>
      <c r="D43" s="689"/>
      <c r="E43" s="689"/>
      <c r="F43" s="689"/>
      <c r="G43" s="689"/>
      <c r="H43" s="689"/>
      <c r="I43" s="689"/>
      <c r="J43" s="689"/>
      <c r="K43" s="689"/>
      <c r="L43" s="689"/>
      <c r="M43" s="689"/>
      <c r="N43" s="689"/>
      <c r="O43" s="689"/>
      <c r="P43" s="689"/>
      <c r="Q43" s="690"/>
      <c r="R43" s="738">
        <v>36702373</v>
      </c>
      <c r="S43" s="739"/>
      <c r="T43" s="739"/>
      <c r="U43" s="739"/>
      <c r="V43" s="739"/>
      <c r="W43" s="739"/>
      <c r="X43" s="739"/>
      <c r="Y43" s="740"/>
      <c r="Z43" s="741">
        <v>100</v>
      </c>
      <c r="AA43" s="741"/>
      <c r="AB43" s="741"/>
      <c r="AC43" s="741"/>
      <c r="AD43" s="742">
        <v>16715664</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142783</v>
      </c>
      <c r="CS43" s="683"/>
      <c r="CT43" s="683"/>
      <c r="CU43" s="683"/>
      <c r="CV43" s="683"/>
      <c r="CW43" s="683"/>
      <c r="CX43" s="683"/>
      <c r="CY43" s="684"/>
      <c r="CZ43" s="652">
        <v>0.4</v>
      </c>
      <c r="DA43" s="681"/>
      <c r="DB43" s="681"/>
      <c r="DC43" s="685"/>
      <c r="DD43" s="656">
        <v>142783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5761859</v>
      </c>
      <c r="CS44" s="648"/>
      <c r="CT44" s="648"/>
      <c r="CU44" s="648"/>
      <c r="CV44" s="648"/>
      <c r="CW44" s="648"/>
      <c r="CX44" s="648"/>
      <c r="CY44" s="649"/>
      <c r="CZ44" s="652">
        <v>16.100000000000001</v>
      </c>
      <c r="DA44" s="653"/>
      <c r="DB44" s="653"/>
      <c r="DC44" s="665"/>
      <c r="DD44" s="656">
        <v>938516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3511737</v>
      </c>
      <c r="CS45" s="683"/>
      <c r="CT45" s="683"/>
      <c r="CU45" s="683"/>
      <c r="CV45" s="683"/>
      <c r="CW45" s="683"/>
      <c r="CX45" s="683"/>
      <c r="CY45" s="684"/>
      <c r="CZ45" s="652">
        <v>9.8000000000000007</v>
      </c>
      <c r="DA45" s="681"/>
      <c r="DB45" s="681"/>
      <c r="DC45" s="685"/>
      <c r="DD45" s="656">
        <v>74324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2185318</v>
      </c>
      <c r="CS46" s="648"/>
      <c r="CT46" s="648"/>
      <c r="CU46" s="648"/>
      <c r="CV46" s="648"/>
      <c r="CW46" s="648"/>
      <c r="CX46" s="648"/>
      <c r="CY46" s="649"/>
      <c r="CZ46" s="652">
        <v>6.1</v>
      </c>
      <c r="DA46" s="653"/>
      <c r="DB46" s="653"/>
      <c r="DC46" s="665"/>
      <c r="DD46" s="656">
        <v>858637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1232758</v>
      </c>
      <c r="CS47" s="683"/>
      <c r="CT47" s="683"/>
      <c r="CU47" s="683"/>
      <c r="CV47" s="683"/>
      <c r="CW47" s="683"/>
      <c r="CX47" s="683"/>
      <c r="CY47" s="684"/>
      <c r="CZ47" s="652">
        <v>3.5</v>
      </c>
      <c r="DA47" s="681"/>
      <c r="DB47" s="681"/>
      <c r="DC47" s="685"/>
      <c r="DD47" s="656">
        <v>196751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35718560</v>
      </c>
      <c r="CS49" s="718"/>
      <c r="CT49" s="718"/>
      <c r="CU49" s="718"/>
      <c r="CV49" s="718"/>
      <c r="CW49" s="718"/>
      <c r="CX49" s="718"/>
      <c r="CY49" s="749"/>
      <c r="CZ49" s="743">
        <v>100</v>
      </c>
      <c r="DA49" s="750"/>
      <c r="DB49" s="750"/>
      <c r="DC49" s="751"/>
      <c r="DD49" s="752">
        <v>19551516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6X/IbxyDG5DsJ+u7FJ3OeGGv2Fnl6dXtxbk9Q6Lwl5by3Zj4buUn+HmNLMfJiEifryYfKmjqD6AoL8u5uybzwA==" saltValue="d4aXDa6ZRg89TSyqbCG2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4" zoomScale="70" zoomScaleNormal="25" zoomScaleSheetLayoutView="70" workbookViewId="0">
      <selection activeCell="AA69" sqref="AA69:AE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607</v>
      </c>
      <c r="C7" s="780"/>
      <c r="D7" s="780"/>
      <c r="E7" s="780"/>
      <c r="F7" s="780"/>
      <c r="G7" s="780"/>
      <c r="H7" s="780"/>
      <c r="I7" s="780"/>
      <c r="J7" s="780"/>
      <c r="K7" s="780"/>
      <c r="L7" s="780"/>
      <c r="M7" s="780"/>
      <c r="N7" s="780"/>
      <c r="O7" s="780"/>
      <c r="P7" s="781"/>
      <c r="Q7" s="782">
        <v>36408</v>
      </c>
      <c r="R7" s="783"/>
      <c r="S7" s="783"/>
      <c r="T7" s="783"/>
      <c r="U7" s="783"/>
      <c r="V7" s="783">
        <v>35425</v>
      </c>
      <c r="W7" s="783"/>
      <c r="X7" s="783"/>
      <c r="Y7" s="783"/>
      <c r="Z7" s="783"/>
      <c r="AA7" s="783">
        <v>983</v>
      </c>
      <c r="AB7" s="783"/>
      <c r="AC7" s="783"/>
      <c r="AD7" s="783"/>
      <c r="AE7" s="784"/>
      <c r="AF7" s="785">
        <v>643</v>
      </c>
      <c r="AG7" s="786"/>
      <c r="AH7" s="786"/>
      <c r="AI7" s="786"/>
      <c r="AJ7" s="787"/>
      <c r="AK7" s="822" t="s">
        <v>523</v>
      </c>
      <c r="AL7" s="823"/>
      <c r="AM7" s="823"/>
      <c r="AN7" s="823"/>
      <c r="AO7" s="823"/>
      <c r="AP7" s="823">
        <v>43761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600</v>
      </c>
      <c r="BT7" s="827"/>
      <c r="BU7" s="827"/>
      <c r="BV7" s="827"/>
      <c r="BW7" s="827"/>
      <c r="BX7" s="827"/>
      <c r="BY7" s="827"/>
      <c r="BZ7" s="827"/>
      <c r="CA7" s="827"/>
      <c r="CB7" s="827"/>
      <c r="CC7" s="827"/>
      <c r="CD7" s="827"/>
      <c r="CE7" s="827"/>
      <c r="CF7" s="827"/>
      <c r="CG7" s="828"/>
      <c r="CH7" s="819">
        <v>0</v>
      </c>
      <c r="CI7" s="820"/>
      <c r="CJ7" s="820"/>
      <c r="CK7" s="820"/>
      <c r="CL7" s="821"/>
      <c r="CM7" s="819">
        <v>147</v>
      </c>
      <c r="CN7" s="820"/>
      <c r="CO7" s="820"/>
      <c r="CP7" s="820"/>
      <c r="CQ7" s="821"/>
      <c r="CR7" s="819">
        <v>70</v>
      </c>
      <c r="CS7" s="820"/>
      <c r="CT7" s="820"/>
      <c r="CU7" s="820"/>
      <c r="CV7" s="821"/>
      <c r="CW7" s="819">
        <v>5</v>
      </c>
      <c r="CX7" s="820"/>
      <c r="CY7" s="820"/>
      <c r="CZ7" s="820"/>
      <c r="DA7" s="821"/>
      <c r="DB7" s="819" t="s">
        <v>523</v>
      </c>
      <c r="DC7" s="820"/>
      <c r="DD7" s="820"/>
      <c r="DE7" s="820"/>
      <c r="DF7" s="821"/>
      <c r="DG7" s="819" t="s">
        <v>523</v>
      </c>
      <c r="DH7" s="820"/>
      <c r="DI7" s="820"/>
      <c r="DJ7" s="820"/>
      <c r="DK7" s="821"/>
      <c r="DL7" s="819" t="s">
        <v>523</v>
      </c>
      <c r="DM7" s="820"/>
      <c r="DN7" s="820"/>
      <c r="DO7" s="820"/>
      <c r="DP7" s="821"/>
      <c r="DQ7" s="819" t="s">
        <v>523</v>
      </c>
      <c r="DR7" s="820"/>
      <c r="DS7" s="820"/>
      <c r="DT7" s="820"/>
      <c r="DU7" s="821"/>
      <c r="DV7" s="800"/>
      <c r="DW7" s="801"/>
      <c r="DX7" s="801"/>
      <c r="DY7" s="801"/>
      <c r="DZ7" s="802"/>
      <c r="EA7" s="256"/>
    </row>
    <row r="8" spans="1:131" s="257" customFormat="1" ht="26.25" customHeight="1" x14ac:dyDescent="0.15">
      <c r="A8" s="263">
        <v>2</v>
      </c>
      <c r="B8" s="803" t="s">
        <v>608</v>
      </c>
      <c r="C8" s="804"/>
      <c r="D8" s="804"/>
      <c r="E8" s="804"/>
      <c r="F8" s="804"/>
      <c r="G8" s="804"/>
      <c r="H8" s="804"/>
      <c r="I8" s="804"/>
      <c r="J8" s="804"/>
      <c r="K8" s="804"/>
      <c r="L8" s="804"/>
      <c r="M8" s="804"/>
      <c r="N8" s="804"/>
      <c r="O8" s="804"/>
      <c r="P8" s="805"/>
      <c r="Q8" s="806">
        <v>432</v>
      </c>
      <c r="R8" s="807"/>
      <c r="S8" s="807"/>
      <c r="T8" s="807"/>
      <c r="U8" s="807"/>
      <c r="V8" s="807">
        <v>430</v>
      </c>
      <c r="W8" s="807"/>
      <c r="X8" s="807"/>
      <c r="Y8" s="807"/>
      <c r="Z8" s="807"/>
      <c r="AA8" s="807">
        <v>1</v>
      </c>
      <c r="AB8" s="807"/>
      <c r="AC8" s="807"/>
      <c r="AD8" s="807"/>
      <c r="AE8" s="808"/>
      <c r="AF8" s="809">
        <v>1</v>
      </c>
      <c r="AG8" s="810"/>
      <c r="AH8" s="810"/>
      <c r="AI8" s="810"/>
      <c r="AJ8" s="811"/>
      <c r="AK8" s="812">
        <v>137</v>
      </c>
      <c r="AL8" s="813"/>
      <c r="AM8" s="813"/>
      <c r="AN8" s="813"/>
      <c r="AO8" s="813"/>
      <c r="AP8" s="813" t="s">
        <v>523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601</v>
      </c>
      <c r="BT8" s="817"/>
      <c r="BU8" s="817"/>
      <c r="BV8" s="817"/>
      <c r="BW8" s="817"/>
      <c r="BX8" s="817"/>
      <c r="BY8" s="817"/>
      <c r="BZ8" s="817"/>
      <c r="CA8" s="817"/>
      <c r="CB8" s="817"/>
      <c r="CC8" s="817"/>
      <c r="CD8" s="817"/>
      <c r="CE8" s="817"/>
      <c r="CF8" s="817"/>
      <c r="CG8" s="818"/>
      <c r="CH8" s="829">
        <v>16</v>
      </c>
      <c r="CI8" s="830"/>
      <c r="CJ8" s="830"/>
      <c r="CK8" s="830"/>
      <c r="CL8" s="831"/>
      <c r="CM8" s="829">
        <v>34</v>
      </c>
      <c r="CN8" s="830"/>
      <c r="CO8" s="830"/>
      <c r="CP8" s="830"/>
      <c r="CQ8" s="831"/>
      <c r="CR8" s="829">
        <v>5</v>
      </c>
      <c r="CS8" s="830"/>
      <c r="CT8" s="830"/>
      <c r="CU8" s="830"/>
      <c r="CV8" s="831"/>
      <c r="CW8" s="829">
        <v>24</v>
      </c>
      <c r="CX8" s="830"/>
      <c r="CY8" s="830"/>
      <c r="CZ8" s="830"/>
      <c r="DA8" s="831"/>
      <c r="DB8" s="829" t="s">
        <v>523</v>
      </c>
      <c r="DC8" s="830"/>
      <c r="DD8" s="830"/>
      <c r="DE8" s="830"/>
      <c r="DF8" s="831"/>
      <c r="DG8" s="829" t="s">
        <v>523</v>
      </c>
      <c r="DH8" s="830"/>
      <c r="DI8" s="830"/>
      <c r="DJ8" s="830"/>
      <c r="DK8" s="831"/>
      <c r="DL8" s="829" t="s">
        <v>523</v>
      </c>
      <c r="DM8" s="830"/>
      <c r="DN8" s="830"/>
      <c r="DO8" s="830"/>
      <c r="DP8" s="831"/>
      <c r="DQ8" s="829" t="s">
        <v>523</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602</v>
      </c>
      <c r="BT9" s="817"/>
      <c r="BU9" s="817"/>
      <c r="BV9" s="817"/>
      <c r="BW9" s="817"/>
      <c r="BX9" s="817"/>
      <c r="BY9" s="817"/>
      <c r="BZ9" s="817"/>
      <c r="CA9" s="817"/>
      <c r="CB9" s="817"/>
      <c r="CC9" s="817"/>
      <c r="CD9" s="817"/>
      <c r="CE9" s="817"/>
      <c r="CF9" s="817"/>
      <c r="CG9" s="818"/>
      <c r="CH9" s="829">
        <v>15</v>
      </c>
      <c r="CI9" s="830"/>
      <c r="CJ9" s="830"/>
      <c r="CK9" s="830"/>
      <c r="CL9" s="831"/>
      <c r="CM9" s="829">
        <v>233</v>
      </c>
      <c r="CN9" s="830"/>
      <c r="CO9" s="830"/>
      <c r="CP9" s="830"/>
      <c r="CQ9" s="831"/>
      <c r="CR9" s="829">
        <v>50</v>
      </c>
      <c r="CS9" s="830"/>
      <c r="CT9" s="830"/>
      <c r="CU9" s="830"/>
      <c r="CV9" s="831"/>
      <c r="CW9" s="829" t="s">
        <v>523</v>
      </c>
      <c r="CX9" s="830"/>
      <c r="CY9" s="830"/>
      <c r="CZ9" s="830"/>
      <c r="DA9" s="831"/>
      <c r="DB9" s="829" t="s">
        <v>523</v>
      </c>
      <c r="DC9" s="830"/>
      <c r="DD9" s="830"/>
      <c r="DE9" s="830"/>
      <c r="DF9" s="831"/>
      <c r="DG9" s="829" t="s">
        <v>523</v>
      </c>
      <c r="DH9" s="830"/>
      <c r="DI9" s="830"/>
      <c r="DJ9" s="830"/>
      <c r="DK9" s="831"/>
      <c r="DL9" s="829" t="s">
        <v>523</v>
      </c>
      <c r="DM9" s="830"/>
      <c r="DN9" s="830"/>
      <c r="DO9" s="830"/>
      <c r="DP9" s="831"/>
      <c r="DQ9" s="829" t="s">
        <v>523</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603</v>
      </c>
      <c r="BT10" s="817"/>
      <c r="BU10" s="817"/>
      <c r="BV10" s="817"/>
      <c r="BW10" s="817"/>
      <c r="BX10" s="817"/>
      <c r="BY10" s="817"/>
      <c r="BZ10" s="817"/>
      <c r="CA10" s="817"/>
      <c r="CB10" s="817"/>
      <c r="CC10" s="817"/>
      <c r="CD10" s="817"/>
      <c r="CE10" s="817"/>
      <c r="CF10" s="817"/>
      <c r="CG10" s="818"/>
      <c r="CH10" s="829">
        <v>1</v>
      </c>
      <c r="CI10" s="830"/>
      <c r="CJ10" s="830"/>
      <c r="CK10" s="830"/>
      <c r="CL10" s="831"/>
      <c r="CM10" s="829">
        <v>4</v>
      </c>
      <c r="CN10" s="830"/>
      <c r="CO10" s="830"/>
      <c r="CP10" s="830"/>
      <c r="CQ10" s="831"/>
      <c r="CR10" s="829">
        <v>3</v>
      </c>
      <c r="CS10" s="830"/>
      <c r="CT10" s="830"/>
      <c r="CU10" s="830"/>
      <c r="CV10" s="831"/>
      <c r="CW10" s="829">
        <v>11</v>
      </c>
      <c r="CX10" s="830"/>
      <c r="CY10" s="830"/>
      <c r="CZ10" s="830"/>
      <c r="DA10" s="831"/>
      <c r="DB10" s="829" t="s">
        <v>523</v>
      </c>
      <c r="DC10" s="830"/>
      <c r="DD10" s="830"/>
      <c r="DE10" s="830"/>
      <c r="DF10" s="831"/>
      <c r="DG10" s="829" t="s">
        <v>523</v>
      </c>
      <c r="DH10" s="830"/>
      <c r="DI10" s="830"/>
      <c r="DJ10" s="830"/>
      <c r="DK10" s="831"/>
      <c r="DL10" s="829" t="s">
        <v>523</v>
      </c>
      <c r="DM10" s="830"/>
      <c r="DN10" s="830"/>
      <c r="DO10" s="830"/>
      <c r="DP10" s="831"/>
      <c r="DQ10" s="829" t="s">
        <v>523</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604</v>
      </c>
      <c r="BT11" s="817"/>
      <c r="BU11" s="817"/>
      <c r="BV11" s="817"/>
      <c r="BW11" s="817"/>
      <c r="BX11" s="817"/>
      <c r="BY11" s="817"/>
      <c r="BZ11" s="817"/>
      <c r="CA11" s="817"/>
      <c r="CB11" s="817"/>
      <c r="CC11" s="817"/>
      <c r="CD11" s="817"/>
      <c r="CE11" s="817"/>
      <c r="CF11" s="817"/>
      <c r="CG11" s="818"/>
      <c r="CH11" s="829">
        <v>0</v>
      </c>
      <c r="CI11" s="830"/>
      <c r="CJ11" s="830"/>
      <c r="CK11" s="830"/>
      <c r="CL11" s="831"/>
      <c r="CM11" s="829">
        <v>3</v>
      </c>
      <c r="CN11" s="830"/>
      <c r="CO11" s="830"/>
      <c r="CP11" s="830"/>
      <c r="CQ11" s="831"/>
      <c r="CR11" s="829">
        <v>3</v>
      </c>
      <c r="CS11" s="830"/>
      <c r="CT11" s="830"/>
      <c r="CU11" s="830"/>
      <c r="CV11" s="831"/>
      <c r="CW11" s="829">
        <v>25</v>
      </c>
      <c r="CX11" s="830"/>
      <c r="CY11" s="830"/>
      <c r="CZ11" s="830"/>
      <c r="DA11" s="831"/>
      <c r="DB11" s="829" t="s">
        <v>523</v>
      </c>
      <c r="DC11" s="830"/>
      <c r="DD11" s="830"/>
      <c r="DE11" s="830"/>
      <c r="DF11" s="831"/>
      <c r="DG11" s="829" t="s">
        <v>523</v>
      </c>
      <c r="DH11" s="830"/>
      <c r="DI11" s="830"/>
      <c r="DJ11" s="830"/>
      <c r="DK11" s="831"/>
      <c r="DL11" s="829" t="s">
        <v>523</v>
      </c>
      <c r="DM11" s="830"/>
      <c r="DN11" s="830"/>
      <c r="DO11" s="830"/>
      <c r="DP11" s="831"/>
      <c r="DQ11" s="829" t="s">
        <v>523</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605</v>
      </c>
      <c r="BT12" s="817"/>
      <c r="BU12" s="817"/>
      <c r="BV12" s="817"/>
      <c r="BW12" s="817"/>
      <c r="BX12" s="817"/>
      <c r="BY12" s="817"/>
      <c r="BZ12" s="817"/>
      <c r="CA12" s="817"/>
      <c r="CB12" s="817"/>
      <c r="CC12" s="817"/>
      <c r="CD12" s="817"/>
      <c r="CE12" s="817"/>
      <c r="CF12" s="817"/>
      <c r="CG12" s="818"/>
      <c r="CH12" s="829">
        <v>7</v>
      </c>
      <c r="CI12" s="830"/>
      <c r="CJ12" s="830"/>
      <c r="CK12" s="830"/>
      <c r="CL12" s="831"/>
      <c r="CM12" s="829">
        <v>870</v>
      </c>
      <c r="CN12" s="830"/>
      <c r="CO12" s="830"/>
      <c r="CP12" s="830"/>
      <c r="CQ12" s="831"/>
      <c r="CR12" s="829">
        <v>471</v>
      </c>
      <c r="CS12" s="830"/>
      <c r="CT12" s="830"/>
      <c r="CU12" s="830"/>
      <c r="CV12" s="831"/>
      <c r="CW12" s="829" t="s">
        <v>523</v>
      </c>
      <c r="CX12" s="830"/>
      <c r="CY12" s="830"/>
      <c r="CZ12" s="830"/>
      <c r="DA12" s="831"/>
      <c r="DB12" s="829" t="s">
        <v>523</v>
      </c>
      <c r="DC12" s="830"/>
      <c r="DD12" s="830"/>
      <c r="DE12" s="830"/>
      <c r="DF12" s="831"/>
      <c r="DG12" s="829" t="s">
        <v>523</v>
      </c>
      <c r="DH12" s="830"/>
      <c r="DI12" s="830"/>
      <c r="DJ12" s="830"/>
      <c r="DK12" s="831"/>
      <c r="DL12" s="829" t="s">
        <v>523</v>
      </c>
      <c r="DM12" s="830"/>
      <c r="DN12" s="830"/>
      <c r="DO12" s="830"/>
      <c r="DP12" s="831"/>
      <c r="DQ12" s="829" t="s">
        <v>523</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606</v>
      </c>
      <c r="BT13" s="817"/>
      <c r="BU13" s="817"/>
      <c r="BV13" s="817"/>
      <c r="BW13" s="817"/>
      <c r="BX13" s="817"/>
      <c r="BY13" s="817"/>
      <c r="BZ13" s="817"/>
      <c r="CA13" s="817"/>
      <c r="CB13" s="817"/>
      <c r="CC13" s="817"/>
      <c r="CD13" s="817"/>
      <c r="CE13" s="817"/>
      <c r="CF13" s="817"/>
      <c r="CG13" s="818"/>
      <c r="CH13" s="829">
        <v>139</v>
      </c>
      <c r="CI13" s="830"/>
      <c r="CJ13" s="830"/>
      <c r="CK13" s="830"/>
      <c r="CL13" s="831"/>
      <c r="CM13" s="829">
        <v>27740</v>
      </c>
      <c r="CN13" s="830"/>
      <c r="CO13" s="830"/>
      <c r="CP13" s="830"/>
      <c r="CQ13" s="831"/>
      <c r="CR13" s="829">
        <v>0</v>
      </c>
      <c r="CS13" s="830"/>
      <c r="CT13" s="830"/>
      <c r="CU13" s="830"/>
      <c r="CV13" s="831"/>
      <c r="CW13" s="829" t="s">
        <v>523</v>
      </c>
      <c r="CX13" s="830"/>
      <c r="CY13" s="830"/>
      <c r="CZ13" s="830"/>
      <c r="DA13" s="831"/>
      <c r="DB13" s="829">
        <v>1455</v>
      </c>
      <c r="DC13" s="830"/>
      <c r="DD13" s="830"/>
      <c r="DE13" s="830"/>
      <c r="DF13" s="831"/>
      <c r="DG13" s="829" t="s">
        <v>523</v>
      </c>
      <c r="DH13" s="830"/>
      <c r="DI13" s="830"/>
      <c r="DJ13" s="830"/>
      <c r="DK13" s="831"/>
      <c r="DL13" s="829">
        <v>987</v>
      </c>
      <c r="DM13" s="830"/>
      <c r="DN13" s="830"/>
      <c r="DO13" s="830"/>
      <c r="DP13" s="831"/>
      <c r="DQ13" s="829">
        <v>99</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36840</v>
      </c>
      <c r="R23" s="842"/>
      <c r="S23" s="842"/>
      <c r="T23" s="842"/>
      <c r="U23" s="842"/>
      <c r="V23" s="842">
        <v>35856</v>
      </c>
      <c r="W23" s="842"/>
      <c r="X23" s="842"/>
      <c r="Y23" s="842"/>
      <c r="Z23" s="842"/>
      <c r="AA23" s="842">
        <v>984</v>
      </c>
      <c r="AB23" s="842"/>
      <c r="AC23" s="842"/>
      <c r="AD23" s="842"/>
      <c r="AE23" s="843"/>
      <c r="AF23" s="844">
        <v>644</v>
      </c>
      <c r="AG23" s="842"/>
      <c r="AH23" s="842"/>
      <c r="AI23" s="842"/>
      <c r="AJ23" s="845"/>
      <c r="AK23" s="846"/>
      <c r="AL23" s="847"/>
      <c r="AM23" s="847"/>
      <c r="AN23" s="847"/>
      <c r="AO23" s="847"/>
      <c r="AP23" s="842">
        <v>43761</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4597</v>
      </c>
      <c r="R28" s="871"/>
      <c r="S28" s="871"/>
      <c r="T28" s="871"/>
      <c r="U28" s="871"/>
      <c r="V28" s="871">
        <v>423</v>
      </c>
      <c r="W28" s="871"/>
      <c r="X28" s="871"/>
      <c r="Y28" s="871"/>
      <c r="Z28" s="871"/>
      <c r="AA28" s="871">
        <v>26</v>
      </c>
      <c r="AB28" s="871"/>
      <c r="AC28" s="871"/>
      <c r="AD28" s="871"/>
      <c r="AE28" s="872"/>
      <c r="AF28" s="873">
        <v>26</v>
      </c>
      <c r="AG28" s="871"/>
      <c r="AH28" s="871"/>
      <c r="AI28" s="871"/>
      <c r="AJ28" s="874"/>
      <c r="AK28" s="875">
        <v>423</v>
      </c>
      <c r="AL28" s="866"/>
      <c r="AM28" s="866"/>
      <c r="AN28" s="866"/>
      <c r="AO28" s="866"/>
      <c r="AP28" s="866" t="s">
        <v>614</v>
      </c>
      <c r="AQ28" s="866"/>
      <c r="AR28" s="866"/>
      <c r="AS28" s="866"/>
      <c r="AT28" s="866"/>
      <c r="AU28" s="866" t="s">
        <v>617</v>
      </c>
      <c r="AV28" s="866"/>
      <c r="AW28" s="866"/>
      <c r="AX28" s="866"/>
      <c r="AY28" s="866"/>
      <c r="AZ28" s="867" t="s">
        <v>616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3992</v>
      </c>
      <c r="R29" s="807"/>
      <c r="S29" s="807"/>
      <c r="T29" s="807"/>
      <c r="U29" s="807"/>
      <c r="V29" s="807">
        <v>3906</v>
      </c>
      <c r="W29" s="807"/>
      <c r="X29" s="807"/>
      <c r="Y29" s="807"/>
      <c r="Z29" s="807"/>
      <c r="AA29" s="807">
        <v>86</v>
      </c>
      <c r="AB29" s="807"/>
      <c r="AC29" s="807"/>
      <c r="AD29" s="807"/>
      <c r="AE29" s="808"/>
      <c r="AF29" s="809">
        <v>86</v>
      </c>
      <c r="AG29" s="810"/>
      <c r="AH29" s="810"/>
      <c r="AI29" s="810"/>
      <c r="AJ29" s="811"/>
      <c r="AK29" s="878">
        <v>640</v>
      </c>
      <c r="AL29" s="879"/>
      <c r="AM29" s="879"/>
      <c r="AN29" s="879"/>
      <c r="AO29" s="879"/>
      <c r="AP29" s="879" t="s">
        <v>615</v>
      </c>
      <c r="AQ29" s="879"/>
      <c r="AR29" s="879"/>
      <c r="AS29" s="879"/>
      <c r="AT29" s="879"/>
      <c r="AU29" s="879" t="s">
        <v>618</v>
      </c>
      <c r="AV29" s="879"/>
      <c r="AW29" s="879"/>
      <c r="AX29" s="879"/>
      <c r="AY29" s="879"/>
      <c r="AZ29" s="880" t="s">
        <v>619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375</v>
      </c>
      <c r="R30" s="807"/>
      <c r="S30" s="807"/>
      <c r="T30" s="807"/>
      <c r="U30" s="807"/>
      <c r="V30" s="807">
        <v>374</v>
      </c>
      <c r="W30" s="807"/>
      <c r="X30" s="807"/>
      <c r="Y30" s="807"/>
      <c r="Z30" s="807"/>
      <c r="AA30" s="807">
        <v>0</v>
      </c>
      <c r="AB30" s="807"/>
      <c r="AC30" s="807"/>
      <c r="AD30" s="807"/>
      <c r="AE30" s="808"/>
      <c r="AF30" s="809">
        <v>0</v>
      </c>
      <c r="AG30" s="810"/>
      <c r="AH30" s="810"/>
      <c r="AI30" s="810"/>
      <c r="AJ30" s="811"/>
      <c r="AK30" s="878">
        <v>139</v>
      </c>
      <c r="AL30" s="879"/>
      <c r="AM30" s="879"/>
      <c r="AN30" s="879"/>
      <c r="AO30" s="879"/>
      <c r="AP30" s="879" t="s">
        <v>616</v>
      </c>
      <c r="AQ30" s="879"/>
      <c r="AR30" s="879"/>
      <c r="AS30" s="879"/>
      <c r="AT30" s="879"/>
      <c r="AU30" s="879" t="s">
        <v>619</v>
      </c>
      <c r="AV30" s="879"/>
      <c r="AW30" s="879"/>
      <c r="AX30" s="879"/>
      <c r="AY30" s="879"/>
      <c r="AZ30" s="880" t="s">
        <v>620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1786</v>
      </c>
      <c r="R31" s="807"/>
      <c r="S31" s="807"/>
      <c r="T31" s="807"/>
      <c r="U31" s="807"/>
      <c r="V31" s="807">
        <v>1598</v>
      </c>
      <c r="W31" s="807"/>
      <c r="X31" s="807"/>
      <c r="Y31" s="807"/>
      <c r="Z31" s="807"/>
      <c r="AA31" s="807">
        <v>189</v>
      </c>
      <c r="AB31" s="807"/>
      <c r="AC31" s="807"/>
      <c r="AD31" s="807"/>
      <c r="AE31" s="808"/>
      <c r="AF31" s="809">
        <v>892</v>
      </c>
      <c r="AG31" s="810"/>
      <c r="AH31" s="810"/>
      <c r="AI31" s="810"/>
      <c r="AJ31" s="811"/>
      <c r="AK31" s="878">
        <v>385</v>
      </c>
      <c r="AL31" s="879"/>
      <c r="AM31" s="879"/>
      <c r="AN31" s="879"/>
      <c r="AO31" s="879"/>
      <c r="AP31" s="879">
        <v>3811</v>
      </c>
      <c r="AQ31" s="879"/>
      <c r="AR31" s="879"/>
      <c r="AS31" s="879"/>
      <c r="AT31" s="879"/>
      <c r="AU31" s="879">
        <v>2111</v>
      </c>
      <c r="AV31" s="879"/>
      <c r="AW31" s="879"/>
      <c r="AX31" s="879"/>
      <c r="AY31" s="879"/>
      <c r="AZ31" s="880" t="s">
        <v>614</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48</v>
      </c>
      <c r="R32" s="807"/>
      <c r="S32" s="807"/>
      <c r="T32" s="807"/>
      <c r="U32" s="807"/>
      <c r="V32" s="807">
        <v>48</v>
      </c>
      <c r="W32" s="807"/>
      <c r="X32" s="807"/>
      <c r="Y32" s="807"/>
      <c r="Z32" s="807"/>
      <c r="AA32" s="807">
        <v>0</v>
      </c>
      <c r="AB32" s="807"/>
      <c r="AC32" s="807"/>
      <c r="AD32" s="807"/>
      <c r="AE32" s="808"/>
      <c r="AF32" s="809">
        <v>0</v>
      </c>
      <c r="AG32" s="810"/>
      <c r="AH32" s="810"/>
      <c r="AI32" s="810"/>
      <c r="AJ32" s="811"/>
      <c r="AK32" s="878">
        <v>25</v>
      </c>
      <c r="AL32" s="879"/>
      <c r="AM32" s="879"/>
      <c r="AN32" s="879"/>
      <c r="AO32" s="879"/>
      <c r="AP32" s="879">
        <v>54</v>
      </c>
      <c r="AQ32" s="879"/>
      <c r="AR32" s="879"/>
      <c r="AS32" s="879"/>
      <c r="AT32" s="879"/>
      <c r="AU32" s="879">
        <v>18</v>
      </c>
      <c r="AV32" s="879"/>
      <c r="AW32" s="879"/>
      <c r="AX32" s="879"/>
      <c r="AY32" s="879"/>
      <c r="AZ32" s="880" t="s">
        <v>616</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23</v>
      </c>
      <c r="R33" s="807"/>
      <c r="S33" s="807"/>
      <c r="T33" s="807"/>
      <c r="U33" s="807"/>
      <c r="V33" s="807">
        <v>23</v>
      </c>
      <c r="W33" s="807"/>
      <c r="X33" s="807"/>
      <c r="Y33" s="807"/>
      <c r="Z33" s="807"/>
      <c r="AA33" s="807">
        <v>0</v>
      </c>
      <c r="AB33" s="807"/>
      <c r="AC33" s="807"/>
      <c r="AD33" s="807"/>
      <c r="AE33" s="808"/>
      <c r="AF33" s="809">
        <v>0</v>
      </c>
      <c r="AG33" s="810"/>
      <c r="AH33" s="810"/>
      <c r="AI33" s="810"/>
      <c r="AJ33" s="811"/>
      <c r="AK33" s="878">
        <v>20</v>
      </c>
      <c r="AL33" s="879"/>
      <c r="AM33" s="879"/>
      <c r="AN33" s="879"/>
      <c r="AO33" s="879"/>
      <c r="AP33" s="879">
        <v>149</v>
      </c>
      <c r="AQ33" s="879"/>
      <c r="AR33" s="879"/>
      <c r="AS33" s="879"/>
      <c r="AT33" s="879"/>
      <c r="AU33" s="879">
        <v>149</v>
      </c>
      <c r="AV33" s="879"/>
      <c r="AW33" s="879"/>
      <c r="AX33" s="879"/>
      <c r="AY33" s="879"/>
      <c r="AZ33" s="880" t="s">
        <v>618</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1004</v>
      </c>
      <c r="AG63" s="890"/>
      <c r="AH63" s="890"/>
      <c r="AI63" s="890"/>
      <c r="AJ63" s="891"/>
      <c r="AK63" s="892"/>
      <c r="AL63" s="887"/>
      <c r="AM63" s="887"/>
      <c r="AN63" s="887"/>
      <c r="AO63" s="887"/>
      <c r="AP63" s="890">
        <v>4014</v>
      </c>
      <c r="AQ63" s="890"/>
      <c r="AR63" s="890"/>
      <c r="AS63" s="890"/>
      <c r="AT63" s="890"/>
      <c r="AU63" s="890">
        <v>2278</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589</v>
      </c>
      <c r="C68" s="918"/>
      <c r="D68" s="918"/>
      <c r="E68" s="918"/>
      <c r="F68" s="918"/>
      <c r="G68" s="918"/>
      <c r="H68" s="918"/>
      <c r="I68" s="918"/>
      <c r="J68" s="918"/>
      <c r="K68" s="918"/>
      <c r="L68" s="918"/>
      <c r="M68" s="918"/>
      <c r="N68" s="918"/>
      <c r="O68" s="918"/>
      <c r="P68" s="919"/>
      <c r="Q68" s="920">
        <v>7868</v>
      </c>
      <c r="R68" s="914"/>
      <c r="S68" s="914"/>
      <c r="T68" s="914"/>
      <c r="U68" s="914"/>
      <c r="V68" s="914">
        <v>7247</v>
      </c>
      <c r="W68" s="914"/>
      <c r="X68" s="914"/>
      <c r="Y68" s="914"/>
      <c r="Z68" s="914"/>
      <c r="AA68" s="914">
        <v>622</v>
      </c>
      <c r="AB68" s="914"/>
      <c r="AC68" s="914"/>
      <c r="AD68" s="914"/>
      <c r="AE68" s="914"/>
      <c r="AF68" s="914">
        <v>1290</v>
      </c>
      <c r="AG68" s="914"/>
      <c r="AH68" s="914"/>
      <c r="AI68" s="914"/>
      <c r="AJ68" s="914"/>
      <c r="AK68" s="914" t="s">
        <v>523</v>
      </c>
      <c r="AL68" s="914"/>
      <c r="AM68" s="914"/>
      <c r="AN68" s="914"/>
      <c r="AO68" s="914"/>
      <c r="AP68" s="914">
        <v>3931</v>
      </c>
      <c r="AQ68" s="914"/>
      <c r="AR68" s="914"/>
      <c r="AS68" s="914"/>
      <c r="AT68" s="914"/>
      <c r="AU68" s="914">
        <v>1048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6708</v>
      </c>
      <c r="R69" s="879"/>
      <c r="S69" s="879"/>
      <c r="T69" s="879"/>
      <c r="U69" s="879"/>
      <c r="V69" s="879">
        <v>6230</v>
      </c>
      <c r="W69" s="879"/>
      <c r="X69" s="879"/>
      <c r="Y69" s="879"/>
      <c r="Z69" s="879"/>
      <c r="AA69" s="879">
        <v>478</v>
      </c>
      <c r="AB69" s="879"/>
      <c r="AC69" s="879"/>
      <c r="AD69" s="879"/>
      <c r="AE69" s="879"/>
      <c r="AF69" s="879">
        <v>1044</v>
      </c>
      <c r="AG69" s="879"/>
      <c r="AH69" s="879"/>
      <c r="AI69" s="879"/>
      <c r="AJ69" s="879"/>
      <c r="AK69" s="879" t="s">
        <v>523</v>
      </c>
      <c r="AL69" s="879"/>
      <c r="AM69" s="879"/>
      <c r="AN69" s="879"/>
      <c r="AO69" s="879"/>
      <c r="AP69" s="879">
        <v>3638</v>
      </c>
      <c r="AQ69" s="879"/>
      <c r="AR69" s="879"/>
      <c r="AS69" s="879"/>
      <c r="AT69" s="879"/>
      <c r="AU69" s="879">
        <v>951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591</v>
      </c>
      <c r="C70" s="922"/>
      <c r="D70" s="922"/>
      <c r="E70" s="922"/>
      <c r="F70" s="922"/>
      <c r="G70" s="922"/>
      <c r="H70" s="922"/>
      <c r="I70" s="922"/>
      <c r="J70" s="922"/>
      <c r="K70" s="922"/>
      <c r="L70" s="922"/>
      <c r="M70" s="922"/>
      <c r="N70" s="922"/>
      <c r="O70" s="922"/>
      <c r="P70" s="923"/>
      <c r="Q70" s="924">
        <v>1160</v>
      </c>
      <c r="R70" s="879"/>
      <c r="S70" s="879"/>
      <c r="T70" s="879"/>
      <c r="U70" s="879"/>
      <c r="V70" s="879">
        <v>1017</v>
      </c>
      <c r="W70" s="879"/>
      <c r="X70" s="879"/>
      <c r="Y70" s="879"/>
      <c r="Z70" s="879"/>
      <c r="AA70" s="879">
        <v>143</v>
      </c>
      <c r="AB70" s="879"/>
      <c r="AC70" s="879"/>
      <c r="AD70" s="879"/>
      <c r="AE70" s="879"/>
      <c r="AF70" s="879">
        <v>246</v>
      </c>
      <c r="AG70" s="879"/>
      <c r="AH70" s="879"/>
      <c r="AI70" s="879"/>
      <c r="AJ70" s="879"/>
      <c r="AK70" s="879" t="s">
        <v>523</v>
      </c>
      <c r="AL70" s="879"/>
      <c r="AM70" s="879"/>
      <c r="AN70" s="879"/>
      <c r="AO70" s="879"/>
      <c r="AP70" s="879">
        <v>293</v>
      </c>
      <c r="AQ70" s="879"/>
      <c r="AR70" s="879"/>
      <c r="AS70" s="879"/>
      <c r="AT70" s="879"/>
      <c r="AU70" s="879">
        <v>97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11777</v>
      </c>
      <c r="R71" s="879"/>
      <c r="S71" s="879"/>
      <c r="T71" s="879"/>
      <c r="U71" s="879"/>
      <c r="V71" s="879">
        <v>11474</v>
      </c>
      <c r="W71" s="879"/>
      <c r="X71" s="879"/>
      <c r="Y71" s="879"/>
      <c r="Z71" s="879"/>
      <c r="AA71" s="879">
        <v>302</v>
      </c>
      <c r="AB71" s="879"/>
      <c r="AC71" s="879"/>
      <c r="AD71" s="879"/>
      <c r="AE71" s="879"/>
      <c r="AF71" s="879">
        <v>302</v>
      </c>
      <c r="AG71" s="879"/>
      <c r="AH71" s="879"/>
      <c r="AI71" s="879"/>
      <c r="AJ71" s="879"/>
      <c r="AK71" s="879">
        <v>5899</v>
      </c>
      <c r="AL71" s="879"/>
      <c r="AM71" s="879"/>
      <c r="AN71" s="879"/>
      <c r="AO71" s="879"/>
      <c r="AP71" s="879" t="s">
        <v>523</v>
      </c>
      <c r="AQ71" s="879"/>
      <c r="AR71" s="879"/>
      <c r="AS71" s="879"/>
      <c r="AT71" s="879"/>
      <c r="AU71" s="879" t="s">
        <v>523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593</v>
      </c>
      <c r="C72" s="922"/>
      <c r="D72" s="922"/>
      <c r="E72" s="922"/>
      <c r="F72" s="922"/>
      <c r="G72" s="922"/>
      <c r="H72" s="922"/>
      <c r="I72" s="922"/>
      <c r="J72" s="922"/>
      <c r="K72" s="922"/>
      <c r="L72" s="922"/>
      <c r="M72" s="922"/>
      <c r="N72" s="922"/>
      <c r="O72" s="922"/>
      <c r="P72" s="923"/>
      <c r="Q72" s="924">
        <v>11670</v>
      </c>
      <c r="R72" s="879"/>
      <c r="S72" s="879"/>
      <c r="T72" s="879"/>
      <c r="U72" s="879"/>
      <c r="V72" s="879">
        <v>11387</v>
      </c>
      <c r="W72" s="879"/>
      <c r="X72" s="879"/>
      <c r="Y72" s="879"/>
      <c r="Z72" s="879"/>
      <c r="AA72" s="879">
        <v>282</v>
      </c>
      <c r="AB72" s="879"/>
      <c r="AC72" s="879"/>
      <c r="AD72" s="879"/>
      <c r="AE72" s="879"/>
      <c r="AF72" s="879">
        <v>282</v>
      </c>
      <c r="AG72" s="879"/>
      <c r="AH72" s="879"/>
      <c r="AI72" s="879"/>
      <c r="AJ72" s="879"/>
      <c r="AK72" s="879">
        <v>5893</v>
      </c>
      <c r="AL72" s="879"/>
      <c r="AM72" s="879"/>
      <c r="AN72" s="879"/>
      <c r="AO72" s="879"/>
      <c r="AP72" s="879" t="s">
        <v>523</v>
      </c>
      <c r="AQ72" s="879"/>
      <c r="AR72" s="879"/>
      <c r="AS72" s="879"/>
      <c r="AT72" s="879"/>
      <c r="AU72" s="879" t="s">
        <v>523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594</v>
      </c>
      <c r="C73" s="922"/>
      <c r="D73" s="922"/>
      <c r="E73" s="922"/>
      <c r="F73" s="922"/>
      <c r="G73" s="922"/>
      <c r="H73" s="922"/>
      <c r="I73" s="922"/>
      <c r="J73" s="922"/>
      <c r="K73" s="922"/>
      <c r="L73" s="922"/>
      <c r="M73" s="922"/>
      <c r="N73" s="922"/>
      <c r="O73" s="922"/>
      <c r="P73" s="923"/>
      <c r="Q73" s="924">
        <v>107</v>
      </c>
      <c r="R73" s="879"/>
      <c r="S73" s="879"/>
      <c r="T73" s="879"/>
      <c r="U73" s="879"/>
      <c r="V73" s="879">
        <v>87</v>
      </c>
      <c r="W73" s="879"/>
      <c r="X73" s="879"/>
      <c r="Y73" s="879"/>
      <c r="Z73" s="879"/>
      <c r="AA73" s="879">
        <v>20</v>
      </c>
      <c r="AB73" s="879"/>
      <c r="AC73" s="879"/>
      <c r="AD73" s="879"/>
      <c r="AE73" s="879"/>
      <c r="AF73" s="879">
        <v>20</v>
      </c>
      <c r="AG73" s="879"/>
      <c r="AH73" s="879"/>
      <c r="AI73" s="879"/>
      <c r="AJ73" s="879"/>
      <c r="AK73" s="879">
        <v>6</v>
      </c>
      <c r="AL73" s="879"/>
      <c r="AM73" s="879"/>
      <c r="AN73" s="879"/>
      <c r="AO73" s="879"/>
      <c r="AP73" s="879" t="s">
        <v>523</v>
      </c>
      <c r="AQ73" s="879"/>
      <c r="AR73" s="879"/>
      <c r="AS73" s="879"/>
      <c r="AT73" s="879"/>
      <c r="AU73" s="879" t="s">
        <v>523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595</v>
      </c>
      <c r="C74" s="922"/>
      <c r="D74" s="922"/>
      <c r="E74" s="922"/>
      <c r="F74" s="922"/>
      <c r="G74" s="922"/>
      <c r="H74" s="922"/>
      <c r="I74" s="922"/>
      <c r="J74" s="922"/>
      <c r="K74" s="922"/>
      <c r="L74" s="922"/>
      <c r="M74" s="922"/>
      <c r="N74" s="922"/>
      <c r="O74" s="922"/>
      <c r="P74" s="923"/>
      <c r="Q74" s="924">
        <v>230111</v>
      </c>
      <c r="R74" s="879"/>
      <c r="S74" s="879"/>
      <c r="T74" s="879"/>
      <c r="U74" s="879"/>
      <c r="V74" s="879">
        <v>218100</v>
      </c>
      <c r="W74" s="879"/>
      <c r="X74" s="879"/>
      <c r="Y74" s="879"/>
      <c r="Z74" s="879"/>
      <c r="AA74" s="879">
        <v>12011</v>
      </c>
      <c r="AB74" s="879"/>
      <c r="AC74" s="879"/>
      <c r="AD74" s="879"/>
      <c r="AE74" s="879"/>
      <c r="AF74" s="879">
        <v>12011</v>
      </c>
      <c r="AG74" s="879"/>
      <c r="AH74" s="879"/>
      <c r="AI74" s="879"/>
      <c r="AJ74" s="879"/>
      <c r="AK74" s="879">
        <v>104</v>
      </c>
      <c r="AL74" s="879"/>
      <c r="AM74" s="879"/>
      <c r="AN74" s="879"/>
      <c r="AO74" s="879"/>
      <c r="AP74" s="879" t="s">
        <v>596</v>
      </c>
      <c r="AQ74" s="879"/>
      <c r="AR74" s="879"/>
      <c r="AS74" s="879"/>
      <c r="AT74" s="879"/>
      <c r="AU74" s="879" t="s">
        <v>596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7">
        <v>311</v>
      </c>
      <c r="R75" s="928"/>
      <c r="S75" s="928"/>
      <c r="T75" s="928"/>
      <c r="U75" s="878"/>
      <c r="V75" s="929">
        <v>292</v>
      </c>
      <c r="W75" s="928"/>
      <c r="X75" s="928"/>
      <c r="Y75" s="928"/>
      <c r="Z75" s="878"/>
      <c r="AA75" s="929">
        <v>19</v>
      </c>
      <c r="AB75" s="928"/>
      <c r="AC75" s="928"/>
      <c r="AD75" s="928"/>
      <c r="AE75" s="878"/>
      <c r="AF75" s="929">
        <v>19</v>
      </c>
      <c r="AG75" s="928"/>
      <c r="AH75" s="928"/>
      <c r="AI75" s="928"/>
      <c r="AJ75" s="878"/>
      <c r="AK75" s="929">
        <v>21</v>
      </c>
      <c r="AL75" s="928"/>
      <c r="AM75" s="928"/>
      <c r="AN75" s="928"/>
      <c r="AO75" s="878"/>
      <c r="AP75" s="929" t="s">
        <v>596</v>
      </c>
      <c r="AQ75" s="928"/>
      <c r="AR75" s="928"/>
      <c r="AS75" s="928"/>
      <c r="AT75" s="878"/>
      <c r="AU75" s="929" t="s">
        <v>599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598</v>
      </c>
      <c r="C76" s="922"/>
      <c r="D76" s="922"/>
      <c r="E76" s="922"/>
      <c r="F76" s="922"/>
      <c r="G76" s="922"/>
      <c r="H76" s="922"/>
      <c r="I76" s="922"/>
      <c r="J76" s="922"/>
      <c r="K76" s="922"/>
      <c r="L76" s="922"/>
      <c r="M76" s="922"/>
      <c r="N76" s="922"/>
      <c r="O76" s="922"/>
      <c r="P76" s="923"/>
      <c r="Q76" s="927">
        <v>229800</v>
      </c>
      <c r="R76" s="928"/>
      <c r="S76" s="928"/>
      <c r="T76" s="928"/>
      <c r="U76" s="878"/>
      <c r="V76" s="929">
        <v>217808</v>
      </c>
      <c r="W76" s="928"/>
      <c r="X76" s="928"/>
      <c r="Y76" s="928"/>
      <c r="Z76" s="878"/>
      <c r="AA76" s="929">
        <v>11992</v>
      </c>
      <c r="AB76" s="928"/>
      <c r="AC76" s="928"/>
      <c r="AD76" s="928"/>
      <c r="AE76" s="878"/>
      <c r="AF76" s="929">
        <v>11992</v>
      </c>
      <c r="AG76" s="928"/>
      <c r="AH76" s="928"/>
      <c r="AI76" s="928"/>
      <c r="AJ76" s="878"/>
      <c r="AK76" s="929">
        <v>83</v>
      </c>
      <c r="AL76" s="928"/>
      <c r="AM76" s="928"/>
      <c r="AN76" s="928"/>
      <c r="AO76" s="878"/>
      <c r="AP76" s="929" t="s">
        <v>596</v>
      </c>
      <c r="AQ76" s="928"/>
      <c r="AR76" s="928"/>
      <c r="AS76" s="928"/>
      <c r="AT76" s="878"/>
      <c r="AU76" s="929" t="s">
        <v>596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13603</v>
      </c>
      <c r="AG88" s="890"/>
      <c r="AH88" s="890"/>
      <c r="AI88" s="890"/>
      <c r="AJ88" s="890"/>
      <c r="AK88" s="887"/>
      <c r="AL88" s="887"/>
      <c r="AM88" s="887"/>
      <c r="AN88" s="887"/>
      <c r="AO88" s="887"/>
      <c r="AP88" s="890">
        <v>3931</v>
      </c>
      <c r="AQ88" s="890"/>
      <c r="AR88" s="890"/>
      <c r="AS88" s="890"/>
      <c r="AT88" s="890"/>
      <c r="AU88" s="890">
        <v>1048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602</v>
      </c>
      <c r="CS102" s="898"/>
      <c r="CT102" s="898"/>
      <c r="CU102" s="898"/>
      <c r="CV102" s="941"/>
      <c r="CW102" s="940">
        <v>65</v>
      </c>
      <c r="CX102" s="898"/>
      <c r="CY102" s="898"/>
      <c r="CZ102" s="898"/>
      <c r="DA102" s="941"/>
      <c r="DB102" s="940">
        <v>1455</v>
      </c>
      <c r="DC102" s="898"/>
      <c r="DD102" s="898"/>
      <c r="DE102" s="898"/>
      <c r="DF102" s="941"/>
      <c r="DG102" s="940"/>
      <c r="DH102" s="898"/>
      <c r="DI102" s="898"/>
      <c r="DJ102" s="898"/>
      <c r="DK102" s="941"/>
      <c r="DL102" s="940">
        <v>987</v>
      </c>
      <c r="DM102" s="898"/>
      <c r="DN102" s="898"/>
      <c r="DO102" s="898"/>
      <c r="DP102" s="941"/>
      <c r="DQ102" s="940">
        <v>99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306</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306</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306</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4402239</v>
      </c>
      <c r="AB110" s="950"/>
      <c r="AC110" s="950"/>
      <c r="AD110" s="950"/>
      <c r="AE110" s="951"/>
      <c r="AF110" s="952">
        <v>4544277</v>
      </c>
      <c r="AG110" s="950"/>
      <c r="AH110" s="950"/>
      <c r="AI110" s="950"/>
      <c r="AJ110" s="951"/>
      <c r="AK110" s="952">
        <v>4528497</v>
      </c>
      <c r="AL110" s="950"/>
      <c r="AM110" s="950"/>
      <c r="AN110" s="950"/>
      <c r="AO110" s="951"/>
      <c r="AP110" s="953">
        <v>33.799999999999997</v>
      </c>
      <c r="AQ110" s="954"/>
      <c r="AR110" s="954"/>
      <c r="AS110" s="954"/>
      <c r="AT110" s="955"/>
      <c r="AU110" s="956" t="s">
        <v>72</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44196437</v>
      </c>
      <c r="BR110" s="985"/>
      <c r="BS110" s="985"/>
      <c r="BT110" s="985"/>
      <c r="BU110" s="985"/>
      <c r="BV110" s="985">
        <v>44441729</v>
      </c>
      <c r="BW110" s="985"/>
      <c r="BX110" s="985"/>
      <c r="BY110" s="985"/>
      <c r="BZ110" s="985"/>
      <c r="CA110" s="985">
        <v>43760759</v>
      </c>
      <c r="CB110" s="985"/>
      <c r="CC110" s="985"/>
      <c r="CD110" s="985"/>
      <c r="CE110" s="985"/>
      <c r="CF110" s="999">
        <v>326.60000000000002</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412</v>
      </c>
      <c r="DH110" s="985"/>
      <c r="DI110" s="985"/>
      <c r="DJ110" s="985"/>
      <c r="DK110" s="985"/>
      <c r="DL110" s="985" t="s">
        <v>439</v>
      </c>
      <c r="DM110" s="985"/>
      <c r="DN110" s="985"/>
      <c r="DO110" s="985"/>
      <c r="DP110" s="985"/>
      <c r="DQ110" s="985" t="s">
        <v>412</v>
      </c>
      <c r="DR110" s="985"/>
      <c r="DS110" s="985"/>
      <c r="DT110" s="985"/>
      <c r="DU110" s="985"/>
      <c r="DV110" s="986" t="s">
        <v>412</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412</v>
      </c>
      <c r="AB111" s="992"/>
      <c r="AC111" s="992"/>
      <c r="AD111" s="992"/>
      <c r="AE111" s="993"/>
      <c r="AF111" s="994" t="s">
        <v>412</v>
      </c>
      <c r="AG111" s="992"/>
      <c r="AH111" s="992"/>
      <c r="AI111" s="992"/>
      <c r="AJ111" s="993"/>
      <c r="AK111" s="994" t="s">
        <v>412</v>
      </c>
      <c r="AL111" s="992"/>
      <c r="AM111" s="992"/>
      <c r="AN111" s="992"/>
      <c r="AO111" s="993"/>
      <c r="AP111" s="995" t="s">
        <v>412</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148040</v>
      </c>
      <c r="BR111" s="978"/>
      <c r="BS111" s="978"/>
      <c r="BT111" s="978"/>
      <c r="BU111" s="978"/>
      <c r="BV111" s="978">
        <v>136950</v>
      </c>
      <c r="BW111" s="978"/>
      <c r="BX111" s="978"/>
      <c r="BY111" s="978"/>
      <c r="BZ111" s="978"/>
      <c r="CA111" s="978">
        <v>125860</v>
      </c>
      <c r="CB111" s="978"/>
      <c r="CC111" s="978"/>
      <c r="CD111" s="978"/>
      <c r="CE111" s="978"/>
      <c r="CF111" s="972">
        <v>0.9</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444</v>
      </c>
      <c r="DM111" s="978"/>
      <c r="DN111" s="978"/>
      <c r="DO111" s="978"/>
      <c r="DP111" s="978"/>
      <c r="DQ111" s="978" t="s">
        <v>445</v>
      </c>
      <c r="DR111" s="978"/>
      <c r="DS111" s="978"/>
      <c r="DT111" s="978"/>
      <c r="DU111" s="978"/>
      <c r="DV111" s="979" t="s">
        <v>443</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448</v>
      </c>
      <c r="AG112" s="1017"/>
      <c r="AH112" s="1017"/>
      <c r="AI112" s="1017"/>
      <c r="AJ112" s="1018"/>
      <c r="AK112" s="1019" t="s">
        <v>443</v>
      </c>
      <c r="AL112" s="1017"/>
      <c r="AM112" s="1017"/>
      <c r="AN112" s="1017"/>
      <c r="AO112" s="1018"/>
      <c r="AP112" s="1020" t="s">
        <v>448</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2479845</v>
      </c>
      <c r="BR112" s="978"/>
      <c r="BS112" s="978"/>
      <c r="BT112" s="978"/>
      <c r="BU112" s="978"/>
      <c r="BV112" s="978">
        <v>2376067</v>
      </c>
      <c r="BW112" s="978"/>
      <c r="BX112" s="978"/>
      <c r="BY112" s="978"/>
      <c r="BZ112" s="978"/>
      <c r="CA112" s="978">
        <v>2278016</v>
      </c>
      <c r="CB112" s="978"/>
      <c r="CC112" s="978"/>
      <c r="CD112" s="978"/>
      <c r="CE112" s="978"/>
      <c r="CF112" s="972">
        <v>17</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451</v>
      </c>
      <c r="DH112" s="978"/>
      <c r="DI112" s="978"/>
      <c r="DJ112" s="978"/>
      <c r="DK112" s="978"/>
      <c r="DL112" s="978" t="s">
        <v>448</v>
      </c>
      <c r="DM112" s="978"/>
      <c r="DN112" s="978"/>
      <c r="DO112" s="978"/>
      <c r="DP112" s="978"/>
      <c r="DQ112" s="978" t="s">
        <v>451</v>
      </c>
      <c r="DR112" s="978"/>
      <c r="DS112" s="978"/>
      <c r="DT112" s="978"/>
      <c r="DU112" s="978"/>
      <c r="DV112" s="979" t="s">
        <v>451</v>
      </c>
      <c r="DW112" s="979"/>
      <c r="DX112" s="979"/>
      <c r="DY112" s="979"/>
      <c r="DZ112" s="980"/>
    </row>
    <row r="113" spans="1:130" s="248"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266223</v>
      </c>
      <c r="AB113" s="992"/>
      <c r="AC113" s="992"/>
      <c r="AD113" s="992"/>
      <c r="AE113" s="993"/>
      <c r="AF113" s="994">
        <v>248000</v>
      </c>
      <c r="AG113" s="992"/>
      <c r="AH113" s="992"/>
      <c r="AI113" s="992"/>
      <c r="AJ113" s="993"/>
      <c r="AK113" s="994">
        <v>249683</v>
      </c>
      <c r="AL113" s="992"/>
      <c r="AM113" s="992"/>
      <c r="AN113" s="992"/>
      <c r="AO113" s="993"/>
      <c r="AP113" s="995">
        <v>1.9</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1083522</v>
      </c>
      <c r="BR113" s="978"/>
      <c r="BS113" s="978"/>
      <c r="BT113" s="978"/>
      <c r="BU113" s="978"/>
      <c r="BV113" s="978">
        <v>1093091</v>
      </c>
      <c r="BW113" s="978"/>
      <c r="BX113" s="978"/>
      <c r="BY113" s="978"/>
      <c r="BZ113" s="978"/>
      <c r="CA113" s="978">
        <v>1048019</v>
      </c>
      <c r="CB113" s="978"/>
      <c r="CC113" s="978"/>
      <c r="CD113" s="978"/>
      <c r="CE113" s="978"/>
      <c r="CF113" s="972">
        <v>7.8</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443</v>
      </c>
      <c r="DH113" s="1017"/>
      <c r="DI113" s="1017"/>
      <c r="DJ113" s="1017"/>
      <c r="DK113" s="1018"/>
      <c r="DL113" s="1019" t="s">
        <v>448</v>
      </c>
      <c r="DM113" s="1017"/>
      <c r="DN113" s="1017"/>
      <c r="DO113" s="1017"/>
      <c r="DP113" s="1018"/>
      <c r="DQ113" s="1019" t="s">
        <v>443</v>
      </c>
      <c r="DR113" s="1017"/>
      <c r="DS113" s="1017"/>
      <c r="DT113" s="1017"/>
      <c r="DU113" s="1018"/>
      <c r="DV113" s="1020" t="s">
        <v>445</v>
      </c>
      <c r="DW113" s="1021"/>
      <c r="DX113" s="1021"/>
      <c r="DY113" s="1021"/>
      <c r="DZ113" s="1022"/>
    </row>
    <row r="114" spans="1:130" s="248"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83242</v>
      </c>
      <c r="AB114" s="1017"/>
      <c r="AC114" s="1017"/>
      <c r="AD114" s="1017"/>
      <c r="AE114" s="1018"/>
      <c r="AF114" s="1019">
        <v>72524</v>
      </c>
      <c r="AG114" s="1017"/>
      <c r="AH114" s="1017"/>
      <c r="AI114" s="1017"/>
      <c r="AJ114" s="1018"/>
      <c r="AK114" s="1019">
        <v>69477</v>
      </c>
      <c r="AL114" s="1017"/>
      <c r="AM114" s="1017"/>
      <c r="AN114" s="1017"/>
      <c r="AO114" s="1018"/>
      <c r="AP114" s="1020">
        <v>0.5</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2057769</v>
      </c>
      <c r="BR114" s="978"/>
      <c r="BS114" s="978"/>
      <c r="BT114" s="978"/>
      <c r="BU114" s="978"/>
      <c r="BV114" s="978">
        <v>2084519</v>
      </c>
      <c r="BW114" s="978"/>
      <c r="BX114" s="978"/>
      <c r="BY114" s="978"/>
      <c r="BZ114" s="978"/>
      <c r="CA114" s="978">
        <v>2235495</v>
      </c>
      <c r="CB114" s="978"/>
      <c r="CC114" s="978"/>
      <c r="CD114" s="978"/>
      <c r="CE114" s="978"/>
      <c r="CF114" s="972">
        <v>16.7</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443</v>
      </c>
      <c r="DH114" s="1017"/>
      <c r="DI114" s="1017"/>
      <c r="DJ114" s="1017"/>
      <c r="DK114" s="1018"/>
      <c r="DL114" s="1019" t="s">
        <v>443</v>
      </c>
      <c r="DM114" s="1017"/>
      <c r="DN114" s="1017"/>
      <c r="DO114" s="1017"/>
      <c r="DP114" s="1018"/>
      <c r="DQ114" s="1019" t="s">
        <v>451</v>
      </c>
      <c r="DR114" s="1017"/>
      <c r="DS114" s="1017"/>
      <c r="DT114" s="1017"/>
      <c r="DU114" s="1018"/>
      <c r="DV114" s="1020" t="s">
        <v>448</v>
      </c>
      <c r="DW114" s="1021"/>
      <c r="DX114" s="1021"/>
      <c r="DY114" s="1021"/>
      <c r="DZ114" s="1022"/>
    </row>
    <row r="115" spans="1:130" s="248"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443</v>
      </c>
      <c r="AB115" s="992"/>
      <c r="AC115" s="992"/>
      <c r="AD115" s="992"/>
      <c r="AE115" s="993"/>
      <c r="AF115" s="994" t="s">
        <v>451</v>
      </c>
      <c r="AG115" s="992"/>
      <c r="AH115" s="992"/>
      <c r="AI115" s="992"/>
      <c r="AJ115" s="993"/>
      <c r="AK115" s="994" t="s">
        <v>451</v>
      </c>
      <c r="AL115" s="992"/>
      <c r="AM115" s="992"/>
      <c r="AN115" s="992"/>
      <c r="AO115" s="993"/>
      <c r="AP115" s="995" t="s">
        <v>443</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v>112246</v>
      </c>
      <c r="BR115" s="978"/>
      <c r="BS115" s="978"/>
      <c r="BT115" s="978"/>
      <c r="BU115" s="978"/>
      <c r="BV115" s="978">
        <v>105617</v>
      </c>
      <c r="BW115" s="978"/>
      <c r="BX115" s="978"/>
      <c r="BY115" s="978"/>
      <c r="BZ115" s="978"/>
      <c r="CA115" s="978">
        <v>98668</v>
      </c>
      <c r="CB115" s="978"/>
      <c r="CC115" s="978"/>
      <c r="CD115" s="978"/>
      <c r="CE115" s="978"/>
      <c r="CF115" s="972">
        <v>0.7</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451</v>
      </c>
      <c r="DH115" s="1017"/>
      <c r="DI115" s="1017"/>
      <c r="DJ115" s="1017"/>
      <c r="DK115" s="1018"/>
      <c r="DL115" s="1019" t="s">
        <v>443</v>
      </c>
      <c r="DM115" s="1017"/>
      <c r="DN115" s="1017"/>
      <c r="DO115" s="1017"/>
      <c r="DP115" s="1018"/>
      <c r="DQ115" s="1019" t="s">
        <v>448</v>
      </c>
      <c r="DR115" s="1017"/>
      <c r="DS115" s="1017"/>
      <c r="DT115" s="1017"/>
      <c r="DU115" s="1018"/>
      <c r="DV115" s="1020" t="s">
        <v>443</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924</v>
      </c>
      <c r="AB116" s="1017"/>
      <c r="AC116" s="1017"/>
      <c r="AD116" s="1017"/>
      <c r="AE116" s="1018"/>
      <c r="AF116" s="1019">
        <v>1012</v>
      </c>
      <c r="AG116" s="1017"/>
      <c r="AH116" s="1017"/>
      <c r="AI116" s="1017"/>
      <c r="AJ116" s="1018"/>
      <c r="AK116" s="1019">
        <v>621</v>
      </c>
      <c r="AL116" s="1017"/>
      <c r="AM116" s="1017"/>
      <c r="AN116" s="1017"/>
      <c r="AO116" s="1018"/>
      <c r="AP116" s="1020">
        <v>0</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448</v>
      </c>
      <c r="BW116" s="978"/>
      <c r="BX116" s="978"/>
      <c r="BY116" s="978"/>
      <c r="BZ116" s="978"/>
      <c r="CA116" s="978" t="s">
        <v>443</v>
      </c>
      <c r="CB116" s="978"/>
      <c r="CC116" s="978"/>
      <c r="CD116" s="978"/>
      <c r="CE116" s="978"/>
      <c r="CF116" s="972" t="s">
        <v>451</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464</v>
      </c>
      <c r="DH116" s="1017"/>
      <c r="DI116" s="1017"/>
      <c r="DJ116" s="1017"/>
      <c r="DK116" s="1018"/>
      <c r="DL116" s="1019" t="s">
        <v>443</v>
      </c>
      <c r="DM116" s="1017"/>
      <c r="DN116" s="1017"/>
      <c r="DO116" s="1017"/>
      <c r="DP116" s="1018"/>
      <c r="DQ116" s="1019" t="s">
        <v>443</v>
      </c>
      <c r="DR116" s="1017"/>
      <c r="DS116" s="1017"/>
      <c r="DT116" s="1017"/>
      <c r="DU116" s="1018"/>
      <c r="DV116" s="1020" t="s">
        <v>443</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4752628</v>
      </c>
      <c r="AB117" s="1035"/>
      <c r="AC117" s="1035"/>
      <c r="AD117" s="1035"/>
      <c r="AE117" s="1036"/>
      <c r="AF117" s="1037">
        <v>4865813</v>
      </c>
      <c r="AG117" s="1035"/>
      <c r="AH117" s="1035"/>
      <c r="AI117" s="1035"/>
      <c r="AJ117" s="1036"/>
      <c r="AK117" s="1037">
        <v>4848278</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443</v>
      </c>
      <c r="BR117" s="978"/>
      <c r="BS117" s="978"/>
      <c r="BT117" s="978"/>
      <c r="BU117" s="978"/>
      <c r="BV117" s="978" t="s">
        <v>443</v>
      </c>
      <c r="BW117" s="978"/>
      <c r="BX117" s="978"/>
      <c r="BY117" s="978"/>
      <c r="BZ117" s="978"/>
      <c r="CA117" s="978" t="s">
        <v>448</v>
      </c>
      <c r="CB117" s="978"/>
      <c r="CC117" s="978"/>
      <c r="CD117" s="978"/>
      <c r="CE117" s="978"/>
      <c r="CF117" s="972" t="s">
        <v>443</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444</v>
      </c>
      <c r="DH117" s="1017"/>
      <c r="DI117" s="1017"/>
      <c r="DJ117" s="1017"/>
      <c r="DK117" s="1018"/>
      <c r="DL117" s="1019" t="s">
        <v>443</v>
      </c>
      <c r="DM117" s="1017"/>
      <c r="DN117" s="1017"/>
      <c r="DO117" s="1017"/>
      <c r="DP117" s="1018"/>
      <c r="DQ117" s="1019" t="s">
        <v>129</v>
      </c>
      <c r="DR117" s="1017"/>
      <c r="DS117" s="1017"/>
      <c r="DT117" s="1017"/>
      <c r="DU117" s="1018"/>
      <c r="DV117" s="1020" t="s">
        <v>443</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306</v>
      </c>
      <c r="AL118" s="943"/>
      <c r="AM118" s="943"/>
      <c r="AN118" s="943"/>
      <c r="AO118" s="944"/>
      <c r="AP118" s="1029" t="s">
        <v>433</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443</v>
      </c>
      <c r="BW118" s="1056"/>
      <c r="BX118" s="1056"/>
      <c r="BY118" s="1056"/>
      <c r="BZ118" s="1056"/>
      <c r="CA118" s="1056" t="s">
        <v>443</v>
      </c>
      <c r="CB118" s="1056"/>
      <c r="CC118" s="1056"/>
      <c r="CD118" s="1056"/>
      <c r="CE118" s="1056"/>
      <c r="CF118" s="972" t="s">
        <v>443</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v>148040</v>
      </c>
      <c r="DH118" s="1017"/>
      <c r="DI118" s="1017"/>
      <c r="DJ118" s="1017"/>
      <c r="DK118" s="1018"/>
      <c r="DL118" s="1019">
        <v>136950</v>
      </c>
      <c r="DM118" s="1017"/>
      <c r="DN118" s="1017"/>
      <c r="DO118" s="1017"/>
      <c r="DP118" s="1018"/>
      <c r="DQ118" s="1019">
        <v>125860</v>
      </c>
      <c r="DR118" s="1017"/>
      <c r="DS118" s="1017"/>
      <c r="DT118" s="1017"/>
      <c r="DU118" s="1018"/>
      <c r="DV118" s="1020">
        <v>0.9</v>
      </c>
      <c r="DW118" s="1021"/>
      <c r="DX118" s="1021"/>
      <c r="DY118" s="1021"/>
      <c r="DZ118" s="1022"/>
    </row>
    <row r="119" spans="1:130" s="248"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443</v>
      </c>
      <c r="AB119" s="950"/>
      <c r="AC119" s="950"/>
      <c r="AD119" s="950"/>
      <c r="AE119" s="951"/>
      <c r="AF119" s="952" t="s">
        <v>443</v>
      </c>
      <c r="AG119" s="950"/>
      <c r="AH119" s="950"/>
      <c r="AI119" s="950"/>
      <c r="AJ119" s="951"/>
      <c r="AK119" s="952" t="s">
        <v>470</v>
      </c>
      <c r="AL119" s="950"/>
      <c r="AM119" s="950"/>
      <c r="AN119" s="950"/>
      <c r="AO119" s="951"/>
      <c r="AP119" s="953" t="s">
        <v>470</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471</v>
      </c>
      <c r="BP119" s="1064"/>
      <c r="BQ119" s="1055">
        <v>50077859</v>
      </c>
      <c r="BR119" s="1056"/>
      <c r="BS119" s="1056"/>
      <c r="BT119" s="1056"/>
      <c r="BU119" s="1056"/>
      <c r="BV119" s="1056">
        <v>50237973</v>
      </c>
      <c r="BW119" s="1056"/>
      <c r="BX119" s="1056"/>
      <c r="BY119" s="1056"/>
      <c r="BZ119" s="1056"/>
      <c r="CA119" s="1056">
        <v>49546817</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443</v>
      </c>
      <c r="DH119" s="1042"/>
      <c r="DI119" s="1042"/>
      <c r="DJ119" s="1042"/>
      <c r="DK119" s="1043"/>
      <c r="DL119" s="1041" t="s">
        <v>473</v>
      </c>
      <c r="DM119" s="1042"/>
      <c r="DN119" s="1042"/>
      <c r="DO119" s="1042"/>
      <c r="DP119" s="1043"/>
      <c r="DQ119" s="1041" t="s">
        <v>451</v>
      </c>
      <c r="DR119" s="1042"/>
      <c r="DS119" s="1042"/>
      <c r="DT119" s="1042"/>
      <c r="DU119" s="1043"/>
      <c r="DV119" s="1044" t="s">
        <v>129</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443</v>
      </c>
      <c r="AB120" s="1017"/>
      <c r="AC120" s="1017"/>
      <c r="AD120" s="1017"/>
      <c r="AE120" s="1018"/>
      <c r="AF120" s="1019" t="s">
        <v>448</v>
      </c>
      <c r="AG120" s="1017"/>
      <c r="AH120" s="1017"/>
      <c r="AI120" s="1017"/>
      <c r="AJ120" s="1018"/>
      <c r="AK120" s="1019" t="s">
        <v>451</v>
      </c>
      <c r="AL120" s="1017"/>
      <c r="AM120" s="1017"/>
      <c r="AN120" s="1017"/>
      <c r="AO120" s="1018"/>
      <c r="AP120" s="1020" t="s">
        <v>443</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11242745</v>
      </c>
      <c r="BR120" s="985"/>
      <c r="BS120" s="985"/>
      <c r="BT120" s="985"/>
      <c r="BU120" s="985"/>
      <c r="BV120" s="985">
        <v>11689143</v>
      </c>
      <c r="BW120" s="985"/>
      <c r="BX120" s="985"/>
      <c r="BY120" s="985"/>
      <c r="BZ120" s="985"/>
      <c r="CA120" s="985">
        <v>12529655</v>
      </c>
      <c r="CB120" s="985"/>
      <c r="CC120" s="985"/>
      <c r="CD120" s="985"/>
      <c r="CE120" s="985"/>
      <c r="CF120" s="999">
        <v>93.5</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v>2284691</v>
      </c>
      <c r="DH120" s="985"/>
      <c r="DI120" s="985"/>
      <c r="DJ120" s="985"/>
      <c r="DK120" s="985"/>
      <c r="DL120" s="985">
        <v>2199905</v>
      </c>
      <c r="DM120" s="985"/>
      <c r="DN120" s="985"/>
      <c r="DO120" s="985"/>
      <c r="DP120" s="985"/>
      <c r="DQ120" s="985">
        <v>2111159</v>
      </c>
      <c r="DR120" s="985"/>
      <c r="DS120" s="985"/>
      <c r="DT120" s="985"/>
      <c r="DU120" s="985"/>
      <c r="DV120" s="986">
        <v>15.8</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470</v>
      </c>
      <c r="AB121" s="1017"/>
      <c r="AC121" s="1017"/>
      <c r="AD121" s="1017"/>
      <c r="AE121" s="1018"/>
      <c r="AF121" s="1019" t="s">
        <v>451</v>
      </c>
      <c r="AG121" s="1017"/>
      <c r="AH121" s="1017"/>
      <c r="AI121" s="1017"/>
      <c r="AJ121" s="1018"/>
      <c r="AK121" s="1019" t="s">
        <v>470</v>
      </c>
      <c r="AL121" s="1017"/>
      <c r="AM121" s="1017"/>
      <c r="AN121" s="1017"/>
      <c r="AO121" s="1018"/>
      <c r="AP121" s="1020" t="s">
        <v>443</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1142761</v>
      </c>
      <c r="BR121" s="978"/>
      <c r="BS121" s="978"/>
      <c r="BT121" s="978"/>
      <c r="BU121" s="978"/>
      <c r="BV121" s="978">
        <v>1073633</v>
      </c>
      <c r="BW121" s="978"/>
      <c r="BX121" s="978"/>
      <c r="BY121" s="978"/>
      <c r="BZ121" s="978"/>
      <c r="CA121" s="978">
        <v>1977957</v>
      </c>
      <c r="CB121" s="978"/>
      <c r="CC121" s="978"/>
      <c r="CD121" s="978"/>
      <c r="CE121" s="978"/>
      <c r="CF121" s="972">
        <v>14.8</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174572</v>
      </c>
      <c r="DH121" s="978"/>
      <c r="DI121" s="978"/>
      <c r="DJ121" s="978"/>
      <c r="DK121" s="978"/>
      <c r="DL121" s="978">
        <v>161930</v>
      </c>
      <c r="DM121" s="978"/>
      <c r="DN121" s="978"/>
      <c r="DO121" s="978"/>
      <c r="DP121" s="978"/>
      <c r="DQ121" s="978">
        <v>149072</v>
      </c>
      <c r="DR121" s="978"/>
      <c r="DS121" s="978"/>
      <c r="DT121" s="978"/>
      <c r="DU121" s="978"/>
      <c r="DV121" s="979">
        <v>1.1000000000000001</v>
      </c>
      <c r="DW121" s="979"/>
      <c r="DX121" s="979"/>
      <c r="DY121" s="979"/>
      <c r="DZ121" s="980"/>
    </row>
    <row r="122" spans="1:130" s="248" customFormat="1" ht="26.25" customHeight="1" x14ac:dyDescent="0.15">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470</v>
      </c>
      <c r="AB122" s="1017"/>
      <c r="AC122" s="1017"/>
      <c r="AD122" s="1017"/>
      <c r="AE122" s="1018"/>
      <c r="AF122" s="1019" t="s">
        <v>470</v>
      </c>
      <c r="AG122" s="1017"/>
      <c r="AH122" s="1017"/>
      <c r="AI122" s="1017"/>
      <c r="AJ122" s="1018"/>
      <c r="AK122" s="1019" t="s">
        <v>470</v>
      </c>
      <c r="AL122" s="1017"/>
      <c r="AM122" s="1017"/>
      <c r="AN122" s="1017"/>
      <c r="AO122" s="1018"/>
      <c r="AP122" s="1020" t="s">
        <v>470</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35329274</v>
      </c>
      <c r="BR122" s="1056"/>
      <c r="BS122" s="1056"/>
      <c r="BT122" s="1056"/>
      <c r="BU122" s="1056"/>
      <c r="BV122" s="1056">
        <v>35113237</v>
      </c>
      <c r="BW122" s="1056"/>
      <c r="BX122" s="1056"/>
      <c r="BY122" s="1056"/>
      <c r="BZ122" s="1056"/>
      <c r="CA122" s="1056">
        <v>33625610</v>
      </c>
      <c r="CB122" s="1056"/>
      <c r="CC122" s="1056"/>
      <c r="CD122" s="1056"/>
      <c r="CE122" s="1056"/>
      <c r="CF122" s="1076">
        <v>250.9</v>
      </c>
      <c r="CG122" s="1077"/>
      <c r="CH122" s="1077"/>
      <c r="CI122" s="1077"/>
      <c r="CJ122" s="1077"/>
      <c r="CK122" s="1068"/>
      <c r="CL122" s="1069"/>
      <c r="CM122" s="1069"/>
      <c r="CN122" s="1069"/>
      <c r="CO122" s="1070"/>
      <c r="CP122" s="1078" t="s">
        <v>482</v>
      </c>
      <c r="CQ122" s="1079"/>
      <c r="CR122" s="1079"/>
      <c r="CS122" s="1079"/>
      <c r="CT122" s="1079"/>
      <c r="CU122" s="1079"/>
      <c r="CV122" s="1079"/>
      <c r="CW122" s="1079"/>
      <c r="CX122" s="1079"/>
      <c r="CY122" s="1079"/>
      <c r="CZ122" s="1079"/>
      <c r="DA122" s="1079"/>
      <c r="DB122" s="1079"/>
      <c r="DC122" s="1079"/>
      <c r="DD122" s="1079"/>
      <c r="DE122" s="1079"/>
      <c r="DF122" s="1080"/>
      <c r="DG122" s="977">
        <v>20582</v>
      </c>
      <c r="DH122" s="978"/>
      <c r="DI122" s="978"/>
      <c r="DJ122" s="978"/>
      <c r="DK122" s="978"/>
      <c r="DL122" s="978">
        <v>14232</v>
      </c>
      <c r="DM122" s="978"/>
      <c r="DN122" s="978"/>
      <c r="DO122" s="978"/>
      <c r="DP122" s="978"/>
      <c r="DQ122" s="978">
        <v>17785</v>
      </c>
      <c r="DR122" s="978"/>
      <c r="DS122" s="978"/>
      <c r="DT122" s="978"/>
      <c r="DU122" s="978"/>
      <c r="DV122" s="979">
        <v>0.1</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443</v>
      </c>
      <c r="AG123" s="1017"/>
      <c r="AH123" s="1017"/>
      <c r="AI123" s="1017"/>
      <c r="AJ123" s="1018"/>
      <c r="AK123" s="1019" t="s">
        <v>443</v>
      </c>
      <c r="AL123" s="1017"/>
      <c r="AM123" s="1017"/>
      <c r="AN123" s="1017"/>
      <c r="AO123" s="1018"/>
      <c r="AP123" s="1020" t="s">
        <v>443</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483</v>
      </c>
      <c r="BP123" s="1064"/>
      <c r="BQ123" s="1123">
        <v>47714780</v>
      </c>
      <c r="BR123" s="1124"/>
      <c r="BS123" s="1124"/>
      <c r="BT123" s="1124"/>
      <c r="BU123" s="1124"/>
      <c r="BV123" s="1124">
        <v>47876013</v>
      </c>
      <c r="BW123" s="1124"/>
      <c r="BX123" s="1124"/>
      <c r="BY123" s="1124"/>
      <c r="BZ123" s="1124"/>
      <c r="CA123" s="1124">
        <v>48133222</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t="s">
        <v>451</v>
      </c>
      <c r="DH123" s="1017"/>
      <c r="DI123" s="1017"/>
      <c r="DJ123" s="1017"/>
      <c r="DK123" s="1018"/>
      <c r="DL123" s="1019" t="s">
        <v>451</v>
      </c>
      <c r="DM123" s="1017"/>
      <c r="DN123" s="1017"/>
      <c r="DO123" s="1017"/>
      <c r="DP123" s="1018"/>
      <c r="DQ123" s="1019" t="s">
        <v>443</v>
      </c>
      <c r="DR123" s="1017"/>
      <c r="DS123" s="1017"/>
      <c r="DT123" s="1017"/>
      <c r="DU123" s="1018"/>
      <c r="DV123" s="1020" t="s">
        <v>443</v>
      </c>
      <c r="DW123" s="1021"/>
      <c r="DX123" s="1021"/>
      <c r="DY123" s="1021"/>
      <c r="DZ123" s="1022"/>
    </row>
    <row r="124" spans="1:130" s="248" customFormat="1" ht="26.25" customHeight="1" thickBot="1" x14ac:dyDescent="0.2">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443</v>
      </c>
      <c r="AB124" s="1017"/>
      <c r="AC124" s="1017"/>
      <c r="AD124" s="1017"/>
      <c r="AE124" s="1018"/>
      <c r="AF124" s="1019" t="s">
        <v>443</v>
      </c>
      <c r="AG124" s="1017"/>
      <c r="AH124" s="1017"/>
      <c r="AI124" s="1017"/>
      <c r="AJ124" s="1018"/>
      <c r="AK124" s="1019" t="s">
        <v>448</v>
      </c>
      <c r="AL124" s="1017"/>
      <c r="AM124" s="1017"/>
      <c r="AN124" s="1017"/>
      <c r="AO124" s="1018"/>
      <c r="AP124" s="1020" t="s">
        <v>129</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17.899999999999999</v>
      </c>
      <c r="BR124" s="1086"/>
      <c r="BS124" s="1086"/>
      <c r="BT124" s="1086"/>
      <c r="BU124" s="1086"/>
      <c r="BV124" s="1086">
        <v>18.100000000000001</v>
      </c>
      <c r="BW124" s="1086"/>
      <c r="BX124" s="1086"/>
      <c r="BY124" s="1086"/>
      <c r="BZ124" s="1086"/>
      <c r="CA124" s="1086">
        <v>10.5</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t="s">
        <v>443</v>
      </c>
      <c r="DH124" s="1042"/>
      <c r="DI124" s="1042"/>
      <c r="DJ124" s="1042"/>
      <c r="DK124" s="1043"/>
      <c r="DL124" s="1041" t="s">
        <v>448</v>
      </c>
      <c r="DM124" s="1042"/>
      <c r="DN124" s="1042"/>
      <c r="DO124" s="1042"/>
      <c r="DP124" s="1043"/>
      <c r="DQ124" s="1041" t="s">
        <v>473</v>
      </c>
      <c r="DR124" s="1042"/>
      <c r="DS124" s="1042"/>
      <c r="DT124" s="1042"/>
      <c r="DU124" s="1043"/>
      <c r="DV124" s="1044" t="s">
        <v>448</v>
      </c>
      <c r="DW124" s="1045"/>
      <c r="DX124" s="1045"/>
      <c r="DY124" s="1045"/>
      <c r="DZ124" s="1046"/>
    </row>
    <row r="125" spans="1:130" s="248" customFormat="1" ht="26.25" customHeight="1" x14ac:dyDescent="0.15">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443</v>
      </c>
      <c r="AB125" s="1017"/>
      <c r="AC125" s="1017"/>
      <c r="AD125" s="1017"/>
      <c r="AE125" s="1018"/>
      <c r="AF125" s="1019" t="s">
        <v>473</v>
      </c>
      <c r="AG125" s="1017"/>
      <c r="AH125" s="1017"/>
      <c r="AI125" s="1017"/>
      <c r="AJ125" s="1018"/>
      <c r="AK125" s="1019" t="s">
        <v>448</v>
      </c>
      <c r="AL125" s="1017"/>
      <c r="AM125" s="1017"/>
      <c r="AN125" s="1017"/>
      <c r="AO125" s="1018"/>
      <c r="AP125" s="1020" t="s">
        <v>451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473</v>
      </c>
      <c r="DH125" s="985"/>
      <c r="DI125" s="985"/>
      <c r="DJ125" s="985"/>
      <c r="DK125" s="985"/>
      <c r="DL125" s="985" t="s">
        <v>448</v>
      </c>
      <c r="DM125" s="985"/>
      <c r="DN125" s="985"/>
      <c r="DO125" s="985"/>
      <c r="DP125" s="985"/>
      <c r="DQ125" s="985" t="s">
        <v>473</v>
      </c>
      <c r="DR125" s="985"/>
      <c r="DS125" s="985"/>
      <c r="DT125" s="985"/>
      <c r="DU125" s="985"/>
      <c r="DV125" s="986" t="s">
        <v>448</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448</v>
      </c>
      <c r="AB126" s="1017"/>
      <c r="AC126" s="1017"/>
      <c r="AD126" s="1017"/>
      <c r="AE126" s="1018"/>
      <c r="AF126" s="1019" t="s">
        <v>443</v>
      </c>
      <c r="AG126" s="1017"/>
      <c r="AH126" s="1017"/>
      <c r="AI126" s="1017"/>
      <c r="AJ126" s="1018"/>
      <c r="AK126" s="1019" t="s">
        <v>448</v>
      </c>
      <c r="AL126" s="1017"/>
      <c r="AM126" s="1017"/>
      <c r="AN126" s="1017"/>
      <c r="AO126" s="1018"/>
      <c r="AP126" s="1020" t="s">
        <v>443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443</v>
      </c>
      <c r="DH126" s="978"/>
      <c r="DI126" s="978"/>
      <c r="DJ126" s="978"/>
      <c r="DK126" s="978"/>
      <c r="DL126" s="978" t="s">
        <v>443</v>
      </c>
      <c r="DM126" s="978"/>
      <c r="DN126" s="978"/>
      <c r="DO126" s="978"/>
      <c r="DP126" s="978"/>
      <c r="DQ126" s="978" t="s">
        <v>443</v>
      </c>
      <c r="DR126" s="978"/>
      <c r="DS126" s="978"/>
      <c r="DT126" s="978"/>
      <c r="DU126" s="978"/>
      <c r="DV126" s="979" t="s">
        <v>443</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473</v>
      </c>
      <c r="AB127" s="1017"/>
      <c r="AC127" s="1017"/>
      <c r="AD127" s="1017"/>
      <c r="AE127" s="1018"/>
      <c r="AF127" s="1019" t="s">
        <v>448</v>
      </c>
      <c r="AG127" s="1017"/>
      <c r="AH127" s="1017"/>
      <c r="AI127" s="1017"/>
      <c r="AJ127" s="1018"/>
      <c r="AK127" s="1019" t="s">
        <v>443</v>
      </c>
      <c r="AL127" s="1017"/>
      <c r="AM127" s="1017"/>
      <c r="AN127" s="1017"/>
      <c r="AO127" s="1018"/>
      <c r="AP127" s="1020" t="s">
        <v>443</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443</v>
      </c>
      <c r="DH127" s="978"/>
      <c r="DI127" s="978"/>
      <c r="DJ127" s="978"/>
      <c r="DK127" s="978"/>
      <c r="DL127" s="978" t="s">
        <v>129</v>
      </c>
      <c r="DM127" s="978"/>
      <c r="DN127" s="978"/>
      <c r="DO127" s="978"/>
      <c r="DP127" s="978"/>
      <c r="DQ127" s="978" t="s">
        <v>443</v>
      </c>
      <c r="DR127" s="978"/>
      <c r="DS127" s="978"/>
      <c r="DT127" s="978"/>
      <c r="DU127" s="978"/>
      <c r="DV127" s="979" t="s">
        <v>443</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v>158426</v>
      </c>
      <c r="AB128" s="1106"/>
      <c r="AC128" s="1106"/>
      <c r="AD128" s="1106"/>
      <c r="AE128" s="1107"/>
      <c r="AF128" s="1108">
        <v>187666</v>
      </c>
      <c r="AG128" s="1106"/>
      <c r="AH128" s="1106"/>
      <c r="AI128" s="1106"/>
      <c r="AJ128" s="1107"/>
      <c r="AK128" s="1108">
        <v>188767</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473</v>
      </c>
      <c r="BG128" s="1113"/>
      <c r="BH128" s="1113"/>
      <c r="BI128" s="1113"/>
      <c r="BJ128" s="1113"/>
      <c r="BK128" s="1113"/>
      <c r="BL128" s="1114"/>
      <c r="BM128" s="1112">
        <v>12.63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v>112246</v>
      </c>
      <c r="DH128" s="1098"/>
      <c r="DI128" s="1098"/>
      <c r="DJ128" s="1098"/>
      <c r="DK128" s="1098"/>
      <c r="DL128" s="1098">
        <v>105617</v>
      </c>
      <c r="DM128" s="1098"/>
      <c r="DN128" s="1098"/>
      <c r="DO128" s="1098"/>
      <c r="DP128" s="1098"/>
      <c r="DQ128" s="1098">
        <v>98668</v>
      </c>
      <c r="DR128" s="1098"/>
      <c r="DS128" s="1098"/>
      <c r="DT128" s="1098"/>
      <c r="DU128" s="1098"/>
      <c r="DV128" s="1099">
        <v>0.7</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17034385</v>
      </c>
      <c r="AB129" s="1017"/>
      <c r="AC129" s="1017"/>
      <c r="AD129" s="1017"/>
      <c r="AE129" s="1018"/>
      <c r="AF129" s="1019">
        <v>16886655</v>
      </c>
      <c r="AG129" s="1017"/>
      <c r="AH129" s="1017"/>
      <c r="AI129" s="1017"/>
      <c r="AJ129" s="1018"/>
      <c r="AK129" s="1019">
        <v>17231282</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502</v>
      </c>
      <c r="BG129" s="1127"/>
      <c r="BH129" s="1127"/>
      <c r="BI129" s="1127"/>
      <c r="BJ129" s="1127"/>
      <c r="BK129" s="1127"/>
      <c r="BL129" s="1128"/>
      <c r="BM129" s="1126">
        <v>17.63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3833968</v>
      </c>
      <c r="AB130" s="1017"/>
      <c r="AC130" s="1017"/>
      <c r="AD130" s="1017"/>
      <c r="AE130" s="1018"/>
      <c r="AF130" s="1019">
        <v>3883890</v>
      </c>
      <c r="AG130" s="1017"/>
      <c r="AH130" s="1017"/>
      <c r="AI130" s="1017"/>
      <c r="AJ130" s="1018"/>
      <c r="AK130" s="1019">
        <v>3831759</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13200417</v>
      </c>
      <c r="AB131" s="1042"/>
      <c r="AC131" s="1042"/>
      <c r="AD131" s="1042"/>
      <c r="AE131" s="1043"/>
      <c r="AF131" s="1041">
        <v>13002765</v>
      </c>
      <c r="AG131" s="1042"/>
      <c r="AH131" s="1042"/>
      <c r="AI131" s="1042"/>
      <c r="AJ131" s="1043"/>
      <c r="AK131" s="1041">
        <v>13399523</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v>10.5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5.7591665479999996</v>
      </c>
      <c r="AB132" s="1158"/>
      <c r="AC132" s="1158"/>
      <c r="AD132" s="1158"/>
      <c r="AE132" s="1159"/>
      <c r="AF132" s="1160">
        <v>6.1083700270000003</v>
      </c>
      <c r="AG132" s="1158"/>
      <c r="AH132" s="1158"/>
      <c r="AI132" s="1158"/>
      <c r="AJ132" s="1159"/>
      <c r="AK132" s="1160">
        <v>6.1774736309999998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6.6</v>
      </c>
      <c r="AB133" s="1141"/>
      <c r="AC133" s="1141"/>
      <c r="AD133" s="1141"/>
      <c r="AE133" s="1142"/>
      <c r="AF133" s="1140">
        <v>5.8</v>
      </c>
      <c r="AG133" s="1141"/>
      <c r="AH133" s="1141"/>
      <c r="AI133" s="1141"/>
      <c r="AJ133" s="1142"/>
      <c r="AK133" s="1140">
        <v>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echV2P52zOtLCeCe1+l254NCyqP27xbk2XgmikryGo8vfnnVQ+bqs95OnLCKl7IhDV6542NCW9oaAiXGHDgUw==" saltValue="GNmrL8xLUtmrZ99W7llP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election activeCell="CH96" sqref="CH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gY9waQaRas3QgJCHzAX7uRNzDN2Saf2iGG0Pdty3G7HChltUspChXjZsSpTj7kgJqmehyeiHEHojKARp3aDXw==" saltValue="6MWG/a8elGnNAjln4RJM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election activeCell="AH30" sqref="AH30:AX3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h549FaGXr0VIoRiAdPUsfP5IlFwhSPl/+aiOcn06pm3IPzTBh0zrCrqgstH7K8+dBzi0QHZ9g6x02r48R57Nw==" saltValue="97C1cWzZOR8BzAXK/faBN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election activeCell="AH30" sqref="AH30:AX3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4705780</v>
      </c>
      <c r="AP9" s="314">
        <v>158641</v>
      </c>
      <c r="AQ9" s="315">
        <v>100177</v>
      </c>
      <c r="AR9" s="316">
        <v>58.4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35590</v>
      </c>
      <c r="AP10" s="317">
        <v>1200</v>
      </c>
      <c r="AQ10" s="318">
        <v>9943</v>
      </c>
      <c r="AR10" s="319">
        <v>-87.9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v>53622</v>
      </c>
      <c r="AP11" s="317">
        <v>1808</v>
      </c>
      <c r="AQ11" s="318">
        <v>1487</v>
      </c>
      <c r="AR11" s="319">
        <v>21.6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523</v>
      </c>
      <c r="AP12" s="317" t="s">
        <v>523</v>
      </c>
      <c r="AQ12" s="318">
        <v>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t="s">
        <v>523</v>
      </c>
      <c r="AP13" s="317" t="s">
        <v>523</v>
      </c>
      <c r="AQ13" s="318">
        <v>4025</v>
      </c>
      <c r="AR13" s="319" t="s">
        <v>523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142783</v>
      </c>
      <c r="AP14" s="317">
        <v>4814</v>
      </c>
      <c r="AQ14" s="318">
        <v>2366</v>
      </c>
      <c r="AR14" s="319">
        <v>103.5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-207418</v>
      </c>
      <c r="AP15" s="317">
        <v>-6992</v>
      </c>
      <c r="AQ15" s="318">
        <v>-7732</v>
      </c>
      <c r="AR15" s="319">
        <v>-9.6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4730357</v>
      </c>
      <c r="AP16" s="317">
        <v>159470</v>
      </c>
      <c r="AQ16" s="318">
        <v>110288</v>
      </c>
      <c r="AR16" s="319">
        <v>44.6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16.690000000000001</v>
      </c>
      <c r="AP21" s="331">
        <v>10.26</v>
      </c>
      <c r="AQ21" s="332">
        <v>6.43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99</v>
      </c>
      <c r="AP22" s="336">
        <v>97.6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4528497</v>
      </c>
      <c r="AP32" s="345">
        <v>152665</v>
      </c>
      <c r="AQ32" s="346">
        <v>68741</v>
      </c>
      <c r="AR32" s="347">
        <v>122.1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523</v>
      </c>
      <c r="AP34" s="345" t="s">
        <v>523</v>
      </c>
      <c r="AQ34" s="346">
        <v>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249683</v>
      </c>
      <c r="AP35" s="345">
        <v>8417</v>
      </c>
      <c r="AQ35" s="346">
        <v>17075</v>
      </c>
      <c r="AR35" s="347">
        <v>-50.7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69477</v>
      </c>
      <c r="AP36" s="345">
        <v>2342</v>
      </c>
      <c r="AQ36" s="346">
        <v>2445</v>
      </c>
      <c r="AR36" s="347">
        <v>-4.2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523</v>
      </c>
      <c r="AP37" s="345" t="s">
        <v>523</v>
      </c>
      <c r="AQ37" s="346">
        <v>621</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v>621</v>
      </c>
      <c r="AP38" s="348">
        <v>21</v>
      </c>
      <c r="AQ38" s="349">
        <v>4</v>
      </c>
      <c r="AR38" s="337">
        <v>425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-188767</v>
      </c>
      <c r="AP39" s="345">
        <v>-6364</v>
      </c>
      <c r="AQ39" s="346">
        <v>-4161</v>
      </c>
      <c r="AR39" s="347">
        <v>52.9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-3831759</v>
      </c>
      <c r="AP40" s="345">
        <v>-129176</v>
      </c>
      <c r="AQ40" s="346">
        <v>-59663</v>
      </c>
      <c r="AR40" s="347">
        <v>116.5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827752</v>
      </c>
      <c r="AP41" s="345">
        <v>27905</v>
      </c>
      <c r="AQ41" s="346">
        <v>25063</v>
      </c>
      <c r="AR41" s="347">
        <v>11.3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5724949</v>
      </c>
      <c r="AN51" s="367">
        <v>179730</v>
      </c>
      <c r="AO51" s="368">
        <v>-8</v>
      </c>
      <c r="AP51" s="369">
        <v>83280</v>
      </c>
      <c r="AQ51" s="370">
        <v>-2.5</v>
      </c>
      <c r="AR51" s="371">
        <v>-5.5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2128987</v>
      </c>
      <c r="AN52" s="375">
        <v>66838</v>
      </c>
      <c r="AO52" s="376">
        <v>0.6</v>
      </c>
      <c r="AP52" s="377">
        <v>43123</v>
      </c>
      <c r="AQ52" s="378">
        <v>-2.8</v>
      </c>
      <c r="AR52" s="379">
        <v>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6800422</v>
      </c>
      <c r="AN53" s="367">
        <v>216484</v>
      </c>
      <c r="AO53" s="368">
        <v>20.399999999999999</v>
      </c>
      <c r="AP53" s="369">
        <v>88968</v>
      </c>
      <c r="AQ53" s="370">
        <v>6.8</v>
      </c>
      <c r="AR53" s="371">
        <v>13.6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2619197</v>
      </c>
      <c r="AN54" s="375">
        <v>83379</v>
      </c>
      <c r="AO54" s="376">
        <v>24.7</v>
      </c>
      <c r="AP54" s="377">
        <v>45482</v>
      </c>
      <c r="AQ54" s="378">
        <v>5.5</v>
      </c>
      <c r="AR54" s="379">
        <v>19.2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7070904</v>
      </c>
      <c r="AN55" s="367">
        <v>228057</v>
      </c>
      <c r="AO55" s="368">
        <v>5.3</v>
      </c>
      <c r="AP55" s="369">
        <v>85173</v>
      </c>
      <c r="AQ55" s="370">
        <v>-4.3</v>
      </c>
      <c r="AR55" s="371">
        <v>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2737601</v>
      </c>
      <c r="AN56" s="375">
        <v>88295</v>
      </c>
      <c r="AO56" s="376">
        <v>5.9</v>
      </c>
      <c r="AP56" s="377">
        <v>43913</v>
      </c>
      <c r="AQ56" s="378">
        <v>-3.4</v>
      </c>
      <c r="AR56" s="379">
        <v>9.3000000000000007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7522478</v>
      </c>
      <c r="AN57" s="367">
        <v>247637</v>
      </c>
      <c r="AO57" s="368">
        <v>8.6</v>
      </c>
      <c r="AP57" s="369">
        <v>94081</v>
      </c>
      <c r="AQ57" s="370">
        <v>10.5</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3356345</v>
      </c>
      <c r="AN58" s="375">
        <v>110490</v>
      </c>
      <c r="AO58" s="376">
        <v>25.1</v>
      </c>
      <c r="AP58" s="377">
        <v>48949</v>
      </c>
      <c r="AQ58" s="378">
        <v>11.5</v>
      </c>
      <c r="AR58" s="379">
        <v>13.6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5761859</v>
      </c>
      <c r="AN59" s="367">
        <v>194244</v>
      </c>
      <c r="AO59" s="368">
        <v>-21.6</v>
      </c>
      <c r="AP59" s="369">
        <v>92632</v>
      </c>
      <c r="AQ59" s="370">
        <v>-1.5</v>
      </c>
      <c r="AR59" s="371">
        <v>-20.100000000000001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2185318</v>
      </c>
      <c r="AN60" s="375">
        <v>73672</v>
      </c>
      <c r="AO60" s="376">
        <v>-33.299999999999997</v>
      </c>
      <c r="AP60" s="377">
        <v>47978</v>
      </c>
      <c r="AQ60" s="378">
        <v>-2</v>
      </c>
      <c r="AR60" s="379">
        <v>-31.3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6576122</v>
      </c>
      <c r="AN61" s="382">
        <v>213230</v>
      </c>
      <c r="AO61" s="383">
        <v>0.9</v>
      </c>
      <c r="AP61" s="384">
        <v>88827</v>
      </c>
      <c r="AQ61" s="385">
        <v>1.8</v>
      </c>
      <c r="AR61" s="371">
        <v>-0.9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2605490</v>
      </c>
      <c r="AN62" s="375">
        <v>84535</v>
      </c>
      <c r="AO62" s="376">
        <v>4.5999999999999996</v>
      </c>
      <c r="AP62" s="377">
        <v>45889</v>
      </c>
      <c r="AQ62" s="378">
        <v>1.8</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vTseLB+abiGtVrkou3xk3nmyUVJ+ypVBGoLCFzCJRN9LEBUVdWuI5rPGvfIAJub1004iEmQ+j1SkUSoG2GWjA==" saltValue="BEsAfXL/iFOrp6pCBbTm+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election activeCell="AH30" sqref="AH30:AX3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Jv40jDsmT/ynhC2hBacHsGkj250eYhd8Ff/J2MWCHI+0qBBWi/0u4owwlEkb+eoRDFWcgyXDcl1kmoBESqoKUg==" saltValue="CzqbWIqy59YhXLMoNgfP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104" zoomScaleNormal="100" zoomScaleSheetLayoutView="55" workbookViewId="0">
      <selection activeCell="AH30" sqref="AH30:AX3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Jf2ednluHdu/1d98eP8eUEfMwXaXn7w3tOqP8B5AicCzAatYSoc1yQIbCNIqxOjskewisKPYOtM4AwllgwZRag==" saltValue="2FjP8uZpe/QOw3ZwE6Wr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16.54</v>
      </c>
      <c r="G47" s="12">
        <v>13.15</v>
      </c>
      <c r="H47" s="12">
        <v>13.19</v>
      </c>
      <c r="I47" s="12">
        <v>14.31</v>
      </c>
      <c r="J47" s="13">
        <v>16.29</v>
      </c>
    </row>
    <row r="48" spans="2:10" ht="57.75" customHeight="1" x14ac:dyDescent="0.15">
      <c r="B48" s="14"/>
      <c r="C48" s="1202" t="s">
        <v>4</v>
      </c>
      <c r="D48" s="1202"/>
      <c r="E48" s="1203"/>
      <c r="F48" s="15">
        <v>1.46</v>
      </c>
      <c r="G48" s="16">
        <v>2.68</v>
      </c>
      <c r="H48" s="16">
        <v>4.08</v>
      </c>
      <c r="I48" s="16">
        <v>4.1500000000000004</v>
      </c>
      <c r="J48" s="17">
        <v>3.74</v>
      </c>
    </row>
    <row r="49" spans="2:10" ht="57.75" customHeight="1" thickBot="1" x14ac:dyDescent="0.2">
      <c r="B49" s="18"/>
      <c r="C49" s="1204" t="s">
        <v>5</v>
      </c>
      <c r="D49" s="1204"/>
      <c r="E49" s="1205"/>
      <c r="F49" s="19">
        <v>1.06</v>
      </c>
      <c r="G49" s="20" t="s">
        <v>569</v>
      </c>
      <c r="H49" s="20" t="s">
        <v>570</v>
      </c>
      <c r="I49" s="20">
        <v>1.03</v>
      </c>
      <c r="J49" s="21" t="s">
        <v>571</v>
      </c>
    </row>
    <row r="50" spans="2:10" ht="13.5" customHeight="1" x14ac:dyDescent="0.15"/>
  </sheetData>
  <sheetProtection algorithmName="SHA-512" hashValue="HkU6VhaNPKy6tdvWDrCdfwbQnQiH6nCGDKfyRQiuV3ur5dB8ZLWneu4S4ib+StJLcCA1QuQtUdr87EoyOqH62g==" saltValue="A8Yjq0PiSu4jG3Yfbt0+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048576"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572</v>
      </c>
      <c r="D34" s="1212"/>
      <c r="E34" s="1213"/>
      <c r="F34" s="32">
        <v>3.38</v>
      </c>
      <c r="G34" s="33">
        <v>4.3</v>
      </c>
      <c r="H34" s="33">
        <v>4.67</v>
      </c>
      <c r="I34" s="33">
        <v>4.6900000000000004</v>
      </c>
      <c r="J34" s="34">
        <v>5.17</v>
      </c>
      <c r="K34" s="22"/>
      <c r="L34" s="22"/>
      <c r="M34" s="22"/>
      <c r="N34" s="22"/>
      <c r="O34" s="22"/>
      <c r="P34" s="22"/>
    </row>
    <row r="35" spans="1:16" ht="39" customHeight="1" x14ac:dyDescent="0.15">
      <c r="A35" s="22"/>
      <c r="B35" s="35"/>
      <c r="C35" s="1206" t="s">
        <v>573</v>
      </c>
      <c r="D35" s="1207"/>
      <c r="E35" s="1208"/>
      <c r="F35" s="36">
        <v>1.45</v>
      </c>
      <c r="G35" s="37">
        <v>2.67</v>
      </c>
      <c r="H35" s="37">
        <v>4.07</v>
      </c>
      <c r="I35" s="37">
        <v>4.13</v>
      </c>
      <c r="J35" s="38">
        <v>3.72</v>
      </c>
      <c r="K35" s="22"/>
      <c r="L35" s="22"/>
      <c r="M35" s="22"/>
      <c r="N35" s="22"/>
      <c r="O35" s="22"/>
      <c r="P35" s="22"/>
    </row>
    <row r="36" spans="1:16" ht="39" customHeight="1" x14ac:dyDescent="0.15">
      <c r="A36" s="22"/>
      <c r="B36" s="35"/>
      <c r="C36" s="1206" t="s">
        <v>574</v>
      </c>
      <c r="D36" s="1207"/>
      <c r="E36" s="1208"/>
      <c r="F36" s="36">
        <v>0.46</v>
      </c>
      <c r="G36" s="37">
        <v>0.01</v>
      </c>
      <c r="H36" s="37">
        <v>0.87</v>
      </c>
      <c r="I36" s="37">
        <v>0.54</v>
      </c>
      <c r="J36" s="38">
        <v>0.49</v>
      </c>
      <c r="K36" s="22"/>
      <c r="L36" s="22"/>
      <c r="M36" s="22"/>
      <c r="N36" s="22"/>
      <c r="O36" s="22"/>
      <c r="P36" s="22"/>
    </row>
    <row r="37" spans="1:16" ht="39" customHeight="1" x14ac:dyDescent="0.15">
      <c r="A37" s="22"/>
      <c r="B37" s="35"/>
      <c r="C37" s="1206" t="s">
        <v>575</v>
      </c>
      <c r="D37" s="1207"/>
      <c r="E37" s="1208"/>
      <c r="F37" s="36">
        <v>0.2</v>
      </c>
      <c r="G37" s="37">
        <v>0.48</v>
      </c>
      <c r="H37" s="37">
        <v>0.62</v>
      </c>
      <c r="I37" s="37">
        <v>0.06</v>
      </c>
      <c r="J37" s="38">
        <v>0.15</v>
      </c>
      <c r="K37" s="22"/>
      <c r="L37" s="22"/>
      <c r="M37" s="22"/>
      <c r="N37" s="22"/>
      <c r="O37" s="22"/>
      <c r="P37" s="22"/>
    </row>
    <row r="38" spans="1:16" ht="39" customHeight="1" x14ac:dyDescent="0.15">
      <c r="A38" s="22"/>
      <c r="B38" s="35"/>
      <c r="C38" s="1206" t="s">
        <v>576</v>
      </c>
      <c r="D38" s="1207"/>
      <c r="E38" s="1208"/>
      <c r="F38" s="36">
        <v>0</v>
      </c>
      <c r="G38" s="37">
        <v>0</v>
      </c>
      <c r="H38" s="37">
        <v>0</v>
      </c>
      <c r="I38" s="37">
        <v>0</v>
      </c>
      <c r="J38" s="38">
        <v>0</v>
      </c>
      <c r="K38" s="22"/>
      <c r="L38" s="22"/>
      <c r="M38" s="22"/>
      <c r="N38" s="22"/>
      <c r="O38" s="22"/>
      <c r="P38" s="22"/>
    </row>
    <row r="39" spans="1:16" ht="39" customHeight="1" x14ac:dyDescent="0.15">
      <c r="A39" s="22"/>
      <c r="B39" s="35"/>
      <c r="C39" s="1206" t="s">
        <v>577</v>
      </c>
      <c r="D39" s="1207"/>
      <c r="E39" s="1208"/>
      <c r="F39" s="36">
        <v>0.01</v>
      </c>
      <c r="G39" s="37">
        <v>0.01</v>
      </c>
      <c r="H39" s="37">
        <v>0.01</v>
      </c>
      <c r="I39" s="37">
        <v>0.01</v>
      </c>
      <c r="J39" s="38">
        <v>0</v>
      </c>
      <c r="K39" s="22"/>
      <c r="L39" s="22"/>
      <c r="M39" s="22"/>
      <c r="N39" s="22"/>
      <c r="O39" s="22"/>
      <c r="P39" s="22"/>
    </row>
    <row r="40" spans="1:16" ht="39" customHeight="1" x14ac:dyDescent="0.15">
      <c r="A40" s="22"/>
      <c r="B40" s="35"/>
      <c r="C40" s="1206" t="s">
        <v>578</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580</v>
      </c>
      <c r="D42" s="1207"/>
      <c r="E42" s="1208"/>
      <c r="F42" s="36" t="s">
        <v>581</v>
      </c>
      <c r="G42" s="37" t="s">
        <v>523</v>
      </c>
      <c r="H42" s="37" t="s">
        <v>523</v>
      </c>
      <c r="I42" s="37" t="s">
        <v>523</v>
      </c>
      <c r="J42" s="38" t="s">
        <v>523</v>
      </c>
      <c r="K42" s="22"/>
      <c r="L42" s="22"/>
      <c r="M42" s="22"/>
      <c r="N42" s="22"/>
      <c r="O42" s="22"/>
      <c r="P42" s="22"/>
    </row>
    <row r="43" spans="1:16" ht="39" customHeight="1" thickBot="1" x14ac:dyDescent="0.2">
      <c r="A43" s="22"/>
      <c r="B43" s="40"/>
      <c r="C43" s="1209" t="s">
        <v>582</v>
      </c>
      <c r="D43" s="1210"/>
      <c r="E43" s="1211"/>
      <c r="F43" s="41">
        <v>0.06</v>
      </c>
      <c r="G43" s="42">
        <v>0.17</v>
      </c>
      <c r="H43" s="42">
        <v>0</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poz+6HXSzj1r72CVrvJFkezDXruBTKgpeFUvr6FyiL7zeaz60clGUcXwSzFsqwKPBUyX6/n3BFDsGvipnG7Q==" saltValue="pu188Q6bGm9fY+EEPPWA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9"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4989</v>
      </c>
      <c r="L45" s="60">
        <v>4529</v>
      </c>
      <c r="M45" s="60">
        <v>4402</v>
      </c>
      <c r="N45" s="60">
        <v>4544</v>
      </c>
      <c r="O45" s="61">
        <v>4528</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x14ac:dyDescent="0.15">
      <c r="A48" s="48"/>
      <c r="B48" s="1216"/>
      <c r="C48" s="1217"/>
      <c r="D48" s="62"/>
      <c r="E48" s="1222" t="s">
        <v>14</v>
      </c>
      <c r="F48" s="1222"/>
      <c r="G48" s="1222"/>
      <c r="H48" s="1222"/>
      <c r="I48" s="1222"/>
      <c r="J48" s="1223"/>
      <c r="K48" s="63">
        <v>280</v>
      </c>
      <c r="L48" s="64">
        <v>246</v>
      </c>
      <c r="M48" s="64">
        <v>266</v>
      </c>
      <c r="N48" s="64">
        <v>248</v>
      </c>
      <c r="O48" s="65">
        <v>250</v>
      </c>
      <c r="P48" s="48"/>
      <c r="Q48" s="48"/>
      <c r="R48" s="48"/>
      <c r="S48" s="48"/>
      <c r="T48" s="48"/>
      <c r="U48" s="48"/>
    </row>
    <row r="49" spans="1:21" ht="30.75" customHeight="1" x14ac:dyDescent="0.15">
      <c r="A49" s="48"/>
      <c r="B49" s="1216"/>
      <c r="C49" s="1217"/>
      <c r="D49" s="62"/>
      <c r="E49" s="1222" t="s">
        <v>15</v>
      </c>
      <c r="F49" s="1222"/>
      <c r="G49" s="1222"/>
      <c r="H49" s="1222"/>
      <c r="I49" s="1222"/>
      <c r="J49" s="1223"/>
      <c r="K49" s="63">
        <v>78</v>
      </c>
      <c r="L49" s="64">
        <v>84</v>
      </c>
      <c r="M49" s="64">
        <v>83</v>
      </c>
      <c r="N49" s="64">
        <v>73</v>
      </c>
      <c r="O49" s="65">
        <v>69</v>
      </c>
      <c r="P49" s="48"/>
      <c r="Q49" s="48"/>
      <c r="R49" s="48"/>
      <c r="S49" s="48"/>
      <c r="T49" s="48"/>
      <c r="U49" s="48"/>
    </row>
    <row r="50" spans="1:21" ht="30.75" customHeight="1" x14ac:dyDescent="0.15">
      <c r="A50" s="48"/>
      <c r="B50" s="1216"/>
      <c r="C50" s="1217"/>
      <c r="D50" s="62"/>
      <c r="E50" s="1222" t="s">
        <v>16</v>
      </c>
      <c r="F50" s="1222"/>
      <c r="G50" s="1222"/>
      <c r="H50" s="1222"/>
      <c r="I50" s="1222"/>
      <c r="J50" s="1223"/>
      <c r="K50" s="63">
        <v>0</v>
      </c>
      <c r="L50" s="64" t="s">
        <v>523</v>
      </c>
      <c r="M50" s="64" t="s">
        <v>523</v>
      </c>
      <c r="N50" s="64" t="s">
        <v>523</v>
      </c>
      <c r="O50" s="65" t="s">
        <v>523</v>
      </c>
      <c r="P50" s="48"/>
      <c r="Q50" s="48"/>
      <c r="R50" s="48"/>
      <c r="S50" s="48"/>
      <c r="T50" s="48"/>
      <c r="U50" s="48"/>
    </row>
    <row r="51" spans="1:21" ht="30.75" customHeight="1" x14ac:dyDescent="0.15">
      <c r="A51" s="48"/>
      <c r="B51" s="1218"/>
      <c r="C51" s="1219"/>
      <c r="D51" s="66"/>
      <c r="E51" s="1222" t="s">
        <v>17</v>
      </c>
      <c r="F51" s="1222"/>
      <c r="G51" s="1222"/>
      <c r="H51" s="1222"/>
      <c r="I51" s="1222"/>
      <c r="J51" s="1223"/>
      <c r="K51" s="63">
        <v>4</v>
      </c>
      <c r="L51" s="64">
        <v>4</v>
      </c>
      <c r="M51" s="64">
        <v>1</v>
      </c>
      <c r="N51" s="64">
        <v>1</v>
      </c>
      <c r="O51" s="65">
        <v>1</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4129</v>
      </c>
      <c r="L52" s="64">
        <v>4105</v>
      </c>
      <c r="M52" s="64">
        <v>3992</v>
      </c>
      <c r="N52" s="64">
        <v>4072</v>
      </c>
      <c r="O52" s="65">
        <v>4021</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1222</v>
      </c>
      <c r="L53" s="69">
        <v>758</v>
      </c>
      <c r="M53" s="69">
        <v>760</v>
      </c>
      <c r="N53" s="69">
        <v>794</v>
      </c>
      <c r="O53" s="70">
        <v>827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622</v>
      </c>
      <c r="L57" s="84" t="s">
        <v>621</v>
      </c>
      <c r="M57" s="84" t="s">
        <v>621</v>
      </c>
      <c r="N57" s="84" t="s">
        <v>621</v>
      </c>
      <c r="O57" s="85" t="s">
        <v>621</v>
      </c>
    </row>
    <row r="58" spans="1:21" ht="31.5" customHeight="1" thickBot="1" x14ac:dyDescent="0.2">
      <c r="B58" s="1232"/>
      <c r="C58" s="1233"/>
      <c r="D58" s="1237" t="s">
        <v>26</v>
      </c>
      <c r="E58" s="1238"/>
      <c r="F58" s="1238"/>
      <c r="G58" s="1238"/>
      <c r="H58" s="1238"/>
      <c r="I58" s="1238"/>
      <c r="J58" s="1239"/>
      <c r="K58" s="86" t="s">
        <v>623</v>
      </c>
      <c r="L58" s="87" t="s">
        <v>621</v>
      </c>
      <c r="M58" s="87" t="s">
        <v>621</v>
      </c>
      <c r="N58" s="87" t="s">
        <v>621</v>
      </c>
      <c r="O58" s="88" t="s">
        <v>621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I4wlVD3AGbUtG6rPJg1IYtUf0KrdHGsmJr6DgU6D6I4qSPbr6ufKRf/Nq2lK7FL/6YqqJ1AWndNbhmoOMqg==" saltValue="9w3DjCJQj2uZ1bTzNNEC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P39" sqref="P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40" t="s">
        <v>29</v>
      </c>
      <c r="C41" s="1241"/>
      <c r="D41" s="102"/>
      <c r="E41" s="1246" t="s">
        <v>30</v>
      </c>
      <c r="F41" s="1246"/>
      <c r="G41" s="1246"/>
      <c r="H41" s="1247"/>
      <c r="I41" s="103">
        <v>44629</v>
      </c>
      <c r="J41" s="104">
        <v>43923</v>
      </c>
      <c r="K41" s="104">
        <v>44196</v>
      </c>
      <c r="L41" s="104">
        <v>44442</v>
      </c>
      <c r="M41" s="105">
        <v>43761</v>
      </c>
    </row>
    <row r="42" spans="2:13" ht="27.75" customHeight="1" x14ac:dyDescent="0.15">
      <c r="B42" s="1242"/>
      <c r="C42" s="1243"/>
      <c r="D42" s="106"/>
      <c r="E42" s="1248" t="s">
        <v>31</v>
      </c>
      <c r="F42" s="1248"/>
      <c r="G42" s="1248"/>
      <c r="H42" s="1249"/>
      <c r="I42" s="107">
        <v>170</v>
      </c>
      <c r="J42" s="108">
        <v>159</v>
      </c>
      <c r="K42" s="108">
        <v>148</v>
      </c>
      <c r="L42" s="108">
        <v>137</v>
      </c>
      <c r="M42" s="109">
        <v>126</v>
      </c>
    </row>
    <row r="43" spans="2:13" ht="27.75" customHeight="1" x14ac:dyDescent="0.15">
      <c r="B43" s="1242"/>
      <c r="C43" s="1243"/>
      <c r="D43" s="106"/>
      <c r="E43" s="1248" t="s">
        <v>32</v>
      </c>
      <c r="F43" s="1248"/>
      <c r="G43" s="1248"/>
      <c r="H43" s="1249"/>
      <c r="I43" s="107">
        <v>2651</v>
      </c>
      <c r="J43" s="108">
        <v>2586</v>
      </c>
      <c r="K43" s="108">
        <v>2480</v>
      </c>
      <c r="L43" s="108">
        <v>2376</v>
      </c>
      <c r="M43" s="109">
        <v>2278</v>
      </c>
    </row>
    <row r="44" spans="2:13" ht="27.75" customHeight="1" x14ac:dyDescent="0.15">
      <c r="B44" s="1242"/>
      <c r="C44" s="1243"/>
      <c r="D44" s="106"/>
      <c r="E44" s="1248" t="s">
        <v>33</v>
      </c>
      <c r="F44" s="1248"/>
      <c r="G44" s="1248"/>
      <c r="H44" s="1249"/>
      <c r="I44" s="107">
        <v>1220</v>
      </c>
      <c r="J44" s="108">
        <v>1139</v>
      </c>
      <c r="K44" s="108">
        <v>1084</v>
      </c>
      <c r="L44" s="108">
        <v>1093</v>
      </c>
      <c r="M44" s="109">
        <v>1048</v>
      </c>
    </row>
    <row r="45" spans="2:13" ht="27.75" customHeight="1" x14ac:dyDescent="0.15">
      <c r="B45" s="1242"/>
      <c r="C45" s="1243"/>
      <c r="D45" s="106"/>
      <c r="E45" s="1248" t="s">
        <v>34</v>
      </c>
      <c r="F45" s="1248"/>
      <c r="G45" s="1248"/>
      <c r="H45" s="1249"/>
      <c r="I45" s="107">
        <v>1838</v>
      </c>
      <c r="J45" s="108">
        <v>1932</v>
      </c>
      <c r="K45" s="108">
        <v>2058</v>
      </c>
      <c r="L45" s="108">
        <v>2085</v>
      </c>
      <c r="M45" s="109">
        <v>2235</v>
      </c>
    </row>
    <row r="46" spans="2:13" ht="27.75" customHeight="1" x14ac:dyDescent="0.15">
      <c r="B46" s="1242"/>
      <c r="C46" s="1243"/>
      <c r="D46" s="110"/>
      <c r="E46" s="1248" t="s">
        <v>35</v>
      </c>
      <c r="F46" s="1248"/>
      <c r="G46" s="1248"/>
      <c r="H46" s="1249"/>
      <c r="I46" s="107">
        <v>130</v>
      </c>
      <c r="J46" s="108">
        <v>121</v>
      </c>
      <c r="K46" s="108">
        <v>112</v>
      </c>
      <c r="L46" s="108">
        <v>106</v>
      </c>
      <c r="M46" s="109">
        <v>99</v>
      </c>
    </row>
    <row r="47" spans="2:13" ht="27.75" customHeight="1" x14ac:dyDescent="0.15">
      <c r="B47" s="1242"/>
      <c r="C47" s="1243"/>
      <c r="D47" s="111"/>
      <c r="E47" s="1250" t="s">
        <v>36</v>
      </c>
      <c r="F47" s="1251"/>
      <c r="G47" s="1251"/>
      <c r="H47" s="1252"/>
      <c r="I47" s="107" t="s">
        <v>523</v>
      </c>
      <c r="J47" s="108" t="s">
        <v>523</v>
      </c>
      <c r="K47" s="108" t="s">
        <v>523</v>
      </c>
      <c r="L47" s="108" t="s">
        <v>523</v>
      </c>
      <c r="M47" s="109" t="s">
        <v>523</v>
      </c>
    </row>
    <row r="48" spans="2:13" ht="27.75" customHeight="1" x14ac:dyDescent="0.15">
      <c r="B48" s="1242"/>
      <c r="C48" s="1243"/>
      <c r="D48" s="106"/>
      <c r="E48" s="1248" t="s">
        <v>37</v>
      </c>
      <c r="F48" s="1248"/>
      <c r="G48" s="1248"/>
      <c r="H48" s="1249"/>
      <c r="I48" s="107" t="s">
        <v>523</v>
      </c>
      <c r="J48" s="108" t="s">
        <v>523</v>
      </c>
      <c r="K48" s="108" t="s">
        <v>523</v>
      </c>
      <c r="L48" s="108" t="s">
        <v>523</v>
      </c>
      <c r="M48" s="109" t="s">
        <v>523</v>
      </c>
    </row>
    <row r="49" spans="2:13" ht="27.75" customHeight="1" x14ac:dyDescent="0.15">
      <c r="B49" s="1244"/>
      <c r="C49" s="1245"/>
      <c r="D49" s="106"/>
      <c r="E49" s="1248" t="s">
        <v>38</v>
      </c>
      <c r="F49" s="1248"/>
      <c r="G49" s="1248"/>
      <c r="H49" s="1249"/>
      <c r="I49" s="107" t="s">
        <v>523</v>
      </c>
      <c r="J49" s="108" t="s">
        <v>523</v>
      </c>
      <c r="K49" s="108" t="s">
        <v>523</v>
      </c>
      <c r="L49" s="108" t="s">
        <v>523</v>
      </c>
      <c r="M49" s="109" t="s">
        <v>523</v>
      </c>
    </row>
    <row r="50" spans="2:13" ht="27.75" customHeight="1" x14ac:dyDescent="0.15">
      <c r="B50" s="1253" t="s">
        <v>39</v>
      </c>
      <c r="C50" s="1254"/>
      <c r="D50" s="112"/>
      <c r="E50" s="1248" t="s">
        <v>40</v>
      </c>
      <c r="F50" s="1248"/>
      <c r="G50" s="1248"/>
      <c r="H50" s="1249"/>
      <c r="I50" s="107">
        <v>10935</v>
      </c>
      <c r="J50" s="108">
        <v>11226</v>
      </c>
      <c r="K50" s="108">
        <v>11243</v>
      </c>
      <c r="L50" s="108">
        <v>11689</v>
      </c>
      <c r="M50" s="109">
        <v>12530</v>
      </c>
    </row>
    <row r="51" spans="2:13" ht="27.75" customHeight="1" x14ac:dyDescent="0.15">
      <c r="B51" s="1242"/>
      <c r="C51" s="1243"/>
      <c r="D51" s="106"/>
      <c r="E51" s="1248" t="s">
        <v>41</v>
      </c>
      <c r="F51" s="1248"/>
      <c r="G51" s="1248"/>
      <c r="H51" s="1249"/>
      <c r="I51" s="107">
        <v>1169</v>
      </c>
      <c r="J51" s="108">
        <v>1182</v>
      </c>
      <c r="K51" s="108">
        <v>1143</v>
      </c>
      <c r="L51" s="108">
        <v>1074</v>
      </c>
      <c r="M51" s="109">
        <v>1978</v>
      </c>
    </row>
    <row r="52" spans="2:13" ht="27.75" customHeight="1" x14ac:dyDescent="0.15">
      <c r="B52" s="1244"/>
      <c r="C52" s="1245"/>
      <c r="D52" s="106"/>
      <c r="E52" s="1248" t="s">
        <v>42</v>
      </c>
      <c r="F52" s="1248"/>
      <c r="G52" s="1248"/>
      <c r="H52" s="1249"/>
      <c r="I52" s="107">
        <v>36605</v>
      </c>
      <c r="J52" s="108">
        <v>35055</v>
      </c>
      <c r="K52" s="108">
        <v>35329</v>
      </c>
      <c r="L52" s="108">
        <v>35113</v>
      </c>
      <c r="M52" s="109">
        <v>33626</v>
      </c>
    </row>
    <row r="53" spans="2:13" ht="27.75" customHeight="1" thickBot="1" x14ac:dyDescent="0.2">
      <c r="B53" s="1255" t="s">
        <v>43</v>
      </c>
      <c r="C53" s="1256"/>
      <c r="D53" s="113"/>
      <c r="E53" s="1257" t="s">
        <v>44</v>
      </c>
      <c r="F53" s="1257"/>
      <c r="G53" s="1257"/>
      <c r="H53" s="1258"/>
      <c r="I53" s="114">
        <v>1929</v>
      </c>
      <c r="J53" s="115">
        <v>2397</v>
      </c>
      <c r="K53" s="115">
        <v>2363</v>
      </c>
      <c r="L53" s="115">
        <v>2362</v>
      </c>
      <c r="M53" s="116">
        <v>1414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Hi0HMMOeczfuSzNnp9fELXlaoXg2anzjEIl6U8NbCGlzy/bzuQqOrry8RbmMpVMMVdRCO5T1kQAZheX06QOVg==" saltValue="F0AWOLdUzYbaYg1qckeM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A58"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47</v>
      </c>
      <c r="D55" s="1267"/>
      <c r="E55" s="1268"/>
      <c r="F55" s="128">
        <v>2247</v>
      </c>
      <c r="G55" s="128">
        <v>2417</v>
      </c>
      <c r="H55" s="129">
        <v>2807</v>
      </c>
    </row>
    <row r="56" spans="2:8" ht="52.5" customHeight="1" x14ac:dyDescent="0.15">
      <c r="B56" s="130"/>
      <c r="C56" s="1269" t="s">
        <v>48</v>
      </c>
      <c r="D56" s="1269"/>
      <c r="E56" s="1270"/>
      <c r="F56" s="131">
        <v>4349</v>
      </c>
      <c r="G56" s="131">
        <v>4509</v>
      </c>
      <c r="H56" s="132">
        <v>4510</v>
      </c>
    </row>
    <row r="57" spans="2:8" ht="53.25" customHeight="1" x14ac:dyDescent="0.15">
      <c r="B57" s="130"/>
      <c r="C57" s="1271" t="s">
        <v>49</v>
      </c>
      <c r="D57" s="1271"/>
      <c r="E57" s="1272"/>
      <c r="F57" s="133">
        <v>8471</v>
      </c>
      <c r="G57" s="133">
        <v>8365</v>
      </c>
      <c r="H57" s="134">
        <v>8717</v>
      </c>
    </row>
    <row r="58" spans="2:8" ht="45.75" customHeight="1" x14ac:dyDescent="0.15">
      <c r="B58" s="135"/>
      <c r="C58" s="1259" t="s">
        <v>609</v>
      </c>
      <c r="D58" s="1260"/>
      <c r="E58" s="1261"/>
      <c r="F58" s="136">
        <v>2883</v>
      </c>
      <c r="G58" s="136">
        <v>2699</v>
      </c>
      <c r="H58" s="137">
        <v>2536</v>
      </c>
    </row>
    <row r="59" spans="2:8" ht="45.75" customHeight="1" x14ac:dyDescent="0.15">
      <c r="B59" s="135"/>
      <c r="C59" s="1259" t="s">
        <v>611</v>
      </c>
      <c r="D59" s="1260"/>
      <c r="E59" s="1261"/>
      <c r="F59" s="136">
        <v>1584</v>
      </c>
      <c r="G59" s="136">
        <v>1700</v>
      </c>
      <c r="H59" s="137">
        <v>1765</v>
      </c>
    </row>
    <row r="60" spans="2:8" ht="45.75" customHeight="1" x14ac:dyDescent="0.15">
      <c r="B60" s="135"/>
      <c r="C60" s="1259" t="s">
        <v>610</v>
      </c>
      <c r="D60" s="1260"/>
      <c r="E60" s="1261"/>
      <c r="F60" s="136">
        <v>1998</v>
      </c>
      <c r="G60" s="136">
        <v>1910</v>
      </c>
      <c r="H60" s="137">
        <v>1747</v>
      </c>
    </row>
    <row r="61" spans="2:8" ht="45.75" customHeight="1" x14ac:dyDescent="0.15">
      <c r="B61" s="135"/>
      <c r="C61" s="1259" t="s">
        <v>612</v>
      </c>
      <c r="D61" s="1260"/>
      <c r="E61" s="1261"/>
      <c r="F61" s="136">
        <v>1000</v>
      </c>
      <c r="G61" s="136">
        <v>1000</v>
      </c>
      <c r="H61" s="137">
        <v>1000</v>
      </c>
    </row>
    <row r="62" spans="2:8" ht="45.75" customHeight="1" thickBot="1" x14ac:dyDescent="0.2">
      <c r="B62" s="138"/>
      <c r="C62" s="1262" t="s">
        <v>613</v>
      </c>
      <c r="D62" s="1263"/>
      <c r="E62" s="1264"/>
      <c r="F62" s="139">
        <v>481</v>
      </c>
      <c r="G62" s="139">
        <v>481</v>
      </c>
      <c r="H62" s="140">
        <v>581</v>
      </c>
    </row>
    <row r="63" spans="2:8" ht="52.5" customHeight="1" thickBot="1" x14ac:dyDescent="0.2">
      <c r="B63" s="141"/>
      <c r="C63" s="1265" t="s">
        <v>50</v>
      </c>
      <c r="D63" s="1265"/>
      <c r="E63" s="1266"/>
      <c r="F63" s="142">
        <v>15067</v>
      </c>
      <c r="G63" s="142">
        <v>15291</v>
      </c>
      <c r="H63" s="143">
        <v>16034</v>
      </c>
    </row>
    <row r="64" spans="2:8" ht="15" customHeight="1" x14ac:dyDescent="0.15"/>
  </sheetData>
  <sheetProtection algorithmName="SHA-512" hashValue="CPOj0QNUm8LxkehMgIPtXoBY+qJYHYcBsuwqv/ftPUDgRoBmKVoh6tKVbUug2dsKuGwoiUJPUzD4O+c1kXpmJw==" saltValue="dw9ZhnMoaGwEUMY7XoJE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85" zoomScaleNormal="85"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629</v>
      </c>
      <c r="AO51" s="1311"/>
      <c r="AP51" s="1311"/>
      <c r="AQ51" s="1311"/>
      <c r="AR51" s="1311"/>
      <c r="AS51" s="1311"/>
      <c r="AT51" s="1311"/>
      <c r="AU51" s="1311"/>
      <c r="AV51" s="1311"/>
      <c r="AW51" s="1311"/>
      <c r="AX51" s="1311"/>
      <c r="AY51" s="1311"/>
      <c r="AZ51" s="1311"/>
      <c r="BA51" s="1311"/>
      <c r="BB51" s="1311" t="s">
        <v>631</v>
      </c>
      <c r="BC51" s="1311"/>
      <c r="BD51" s="1311"/>
      <c r="BE51" s="1311"/>
      <c r="BF51" s="1311"/>
      <c r="BG51" s="1311"/>
      <c r="BH51" s="1311"/>
      <c r="BI51" s="1311"/>
      <c r="BJ51" s="1311"/>
      <c r="BK51" s="1311"/>
      <c r="BL51" s="1311"/>
      <c r="BM51" s="1311"/>
      <c r="BN51" s="1311"/>
      <c r="BO51" s="1311"/>
      <c r="BP51" s="1312">
        <v>13.6</v>
      </c>
      <c r="BQ51" s="1312"/>
      <c r="BR51" s="1312"/>
      <c r="BS51" s="1312"/>
      <c r="BT51" s="1312"/>
      <c r="BU51" s="1312"/>
      <c r="BV51" s="1312"/>
      <c r="BW51" s="1312"/>
      <c r="BX51" s="1312">
        <v>17.600000000000001</v>
      </c>
      <c r="BY51" s="1312"/>
      <c r="BZ51" s="1312"/>
      <c r="CA51" s="1312"/>
      <c r="CB51" s="1312"/>
      <c r="CC51" s="1312"/>
      <c r="CD51" s="1312"/>
      <c r="CE51" s="1312"/>
      <c r="CF51" s="1312">
        <v>17.899999999999999</v>
      </c>
      <c r="CG51" s="1312"/>
      <c r="CH51" s="1312"/>
      <c r="CI51" s="1312"/>
      <c r="CJ51" s="1312"/>
      <c r="CK51" s="1312"/>
      <c r="CL51" s="1312"/>
      <c r="CM51" s="1312"/>
      <c r="CN51" s="1312">
        <v>18.100000000000001</v>
      </c>
      <c r="CO51" s="1312"/>
      <c r="CP51" s="1312"/>
      <c r="CQ51" s="1312"/>
      <c r="CR51" s="1312"/>
      <c r="CS51" s="1312"/>
      <c r="CT51" s="1312"/>
      <c r="CU51" s="1312"/>
      <c r="CV51" s="1312">
        <v>10.5</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632</v>
      </c>
      <c r="BC53" s="1311"/>
      <c r="BD53" s="1311"/>
      <c r="BE53" s="1311"/>
      <c r="BF53" s="1311"/>
      <c r="BG53" s="1311"/>
      <c r="BH53" s="1311"/>
      <c r="BI53" s="1311"/>
      <c r="BJ53" s="1311"/>
      <c r="BK53" s="1311"/>
      <c r="BL53" s="1311"/>
      <c r="BM53" s="1311"/>
      <c r="BN53" s="1311"/>
      <c r="BO53" s="1311"/>
      <c r="BP53" s="1312">
        <v>47.3</v>
      </c>
      <c r="BQ53" s="1312"/>
      <c r="BR53" s="1312"/>
      <c r="BS53" s="1312"/>
      <c r="BT53" s="1312"/>
      <c r="BU53" s="1312"/>
      <c r="BV53" s="1312"/>
      <c r="BW53" s="1312"/>
      <c r="BX53" s="1312">
        <v>52.7</v>
      </c>
      <c r="BY53" s="1312"/>
      <c r="BZ53" s="1312"/>
      <c r="CA53" s="1312"/>
      <c r="CB53" s="1312"/>
      <c r="CC53" s="1312"/>
      <c r="CD53" s="1312"/>
      <c r="CE53" s="1312"/>
      <c r="CF53" s="1312">
        <v>50.5</v>
      </c>
      <c r="CG53" s="1312"/>
      <c r="CH53" s="1312"/>
      <c r="CI53" s="1312"/>
      <c r="CJ53" s="1312"/>
      <c r="CK53" s="1312"/>
      <c r="CL53" s="1312"/>
      <c r="CM53" s="1312"/>
      <c r="CN53" s="1312">
        <v>51.5</v>
      </c>
      <c r="CO53" s="1312"/>
      <c r="CP53" s="1312"/>
      <c r="CQ53" s="1312"/>
      <c r="CR53" s="1312"/>
      <c r="CS53" s="1312"/>
      <c r="CT53" s="1312"/>
      <c r="CU53" s="1312"/>
      <c r="CV53" s="1312">
        <v>53.6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633</v>
      </c>
      <c r="AO55" s="1307"/>
      <c r="AP55" s="1307"/>
      <c r="AQ55" s="1307"/>
      <c r="AR55" s="1307"/>
      <c r="AS55" s="1307"/>
      <c r="AT55" s="1307"/>
      <c r="AU55" s="1307"/>
      <c r="AV55" s="1307"/>
      <c r="AW55" s="1307"/>
      <c r="AX55" s="1307"/>
      <c r="AY55" s="1307"/>
      <c r="AZ55" s="1307"/>
      <c r="BA55" s="1307"/>
      <c r="BB55" s="1311" t="s">
        <v>634</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632</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635</v>
      </c>
    </row>
    <row r="64" spans="1:109" x14ac:dyDescent="0.15">
      <c r="B64" s="1282"/>
      <c r="G64" s="1289"/>
      <c r="I64" s="1322"/>
      <c r="J64" s="1322"/>
      <c r="K64" s="1322"/>
      <c r="L64" s="1322"/>
      <c r="M64" s="1322"/>
      <c r="N64" s="1323"/>
      <c r="AM64" s="1289"/>
      <c r="AN64" s="1289" t="s">
        <v>626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629</v>
      </c>
      <c r="AO73" s="1311"/>
      <c r="AP73" s="1311"/>
      <c r="AQ73" s="1311"/>
      <c r="AR73" s="1311"/>
      <c r="AS73" s="1311"/>
      <c r="AT73" s="1311"/>
      <c r="AU73" s="1311"/>
      <c r="AV73" s="1311"/>
      <c r="AW73" s="1311"/>
      <c r="AX73" s="1311"/>
      <c r="AY73" s="1311"/>
      <c r="AZ73" s="1311"/>
      <c r="BA73" s="1311"/>
      <c r="BB73" s="1311" t="s">
        <v>631</v>
      </c>
      <c r="BC73" s="1311"/>
      <c r="BD73" s="1311"/>
      <c r="BE73" s="1311"/>
      <c r="BF73" s="1311"/>
      <c r="BG73" s="1311"/>
      <c r="BH73" s="1311"/>
      <c r="BI73" s="1311"/>
      <c r="BJ73" s="1311"/>
      <c r="BK73" s="1311"/>
      <c r="BL73" s="1311"/>
      <c r="BM73" s="1311"/>
      <c r="BN73" s="1311"/>
      <c r="BO73" s="1311"/>
      <c r="BP73" s="1312">
        <v>13.6</v>
      </c>
      <c r="BQ73" s="1312"/>
      <c r="BR73" s="1312"/>
      <c r="BS73" s="1312"/>
      <c r="BT73" s="1312"/>
      <c r="BU73" s="1312"/>
      <c r="BV73" s="1312"/>
      <c r="BW73" s="1312"/>
      <c r="BX73" s="1312">
        <v>17.600000000000001</v>
      </c>
      <c r="BY73" s="1312"/>
      <c r="BZ73" s="1312"/>
      <c r="CA73" s="1312"/>
      <c r="CB73" s="1312"/>
      <c r="CC73" s="1312"/>
      <c r="CD73" s="1312"/>
      <c r="CE73" s="1312"/>
      <c r="CF73" s="1312">
        <v>17.899999999999999</v>
      </c>
      <c r="CG73" s="1312"/>
      <c r="CH73" s="1312"/>
      <c r="CI73" s="1312"/>
      <c r="CJ73" s="1312"/>
      <c r="CK73" s="1312"/>
      <c r="CL73" s="1312"/>
      <c r="CM73" s="1312"/>
      <c r="CN73" s="1312">
        <v>18.100000000000001</v>
      </c>
      <c r="CO73" s="1312"/>
      <c r="CP73" s="1312"/>
      <c r="CQ73" s="1312"/>
      <c r="CR73" s="1312"/>
      <c r="CS73" s="1312"/>
      <c r="CT73" s="1312"/>
      <c r="CU73" s="1312"/>
      <c r="CV73" s="1312">
        <v>10.5</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637</v>
      </c>
      <c r="BC75" s="1311"/>
      <c r="BD75" s="1311"/>
      <c r="BE75" s="1311"/>
      <c r="BF75" s="1311"/>
      <c r="BG75" s="1311"/>
      <c r="BH75" s="1311"/>
      <c r="BI75" s="1311"/>
      <c r="BJ75" s="1311"/>
      <c r="BK75" s="1311"/>
      <c r="BL75" s="1311"/>
      <c r="BM75" s="1311"/>
      <c r="BN75" s="1311"/>
      <c r="BO75" s="1311"/>
      <c r="BP75" s="1312">
        <v>9.1</v>
      </c>
      <c r="BQ75" s="1312"/>
      <c r="BR75" s="1312"/>
      <c r="BS75" s="1312"/>
      <c r="BT75" s="1312"/>
      <c r="BU75" s="1312"/>
      <c r="BV75" s="1312"/>
      <c r="BW75" s="1312"/>
      <c r="BX75" s="1312">
        <v>7.8</v>
      </c>
      <c r="BY75" s="1312"/>
      <c r="BZ75" s="1312"/>
      <c r="CA75" s="1312"/>
      <c r="CB75" s="1312"/>
      <c r="CC75" s="1312"/>
      <c r="CD75" s="1312"/>
      <c r="CE75" s="1312"/>
      <c r="CF75" s="1312">
        <v>6.6</v>
      </c>
      <c r="CG75" s="1312"/>
      <c r="CH75" s="1312"/>
      <c r="CI75" s="1312"/>
      <c r="CJ75" s="1312"/>
      <c r="CK75" s="1312"/>
      <c r="CL75" s="1312"/>
      <c r="CM75" s="1312"/>
      <c r="CN75" s="1312">
        <v>5.8</v>
      </c>
      <c r="CO75" s="1312"/>
      <c r="CP75" s="1312"/>
      <c r="CQ75" s="1312"/>
      <c r="CR75" s="1312"/>
      <c r="CS75" s="1312"/>
      <c r="CT75" s="1312"/>
      <c r="CU75" s="1312"/>
      <c r="CV75" s="1312">
        <v>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638</v>
      </c>
      <c r="AO77" s="1307"/>
      <c r="AP77" s="1307"/>
      <c r="AQ77" s="1307"/>
      <c r="AR77" s="1307"/>
      <c r="AS77" s="1307"/>
      <c r="AT77" s="1307"/>
      <c r="AU77" s="1307"/>
      <c r="AV77" s="1307"/>
      <c r="AW77" s="1307"/>
      <c r="AX77" s="1307"/>
      <c r="AY77" s="1307"/>
      <c r="AZ77" s="1307"/>
      <c r="BA77" s="1307"/>
      <c r="BB77" s="1311" t="s">
        <v>630</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637</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tzyoKY3+N/kJGg24lwWxeGNqO6tr8Rz3B5khQBQqbCm5g6b9Vc9QmetQ9/4IIzXO/tJGZWiFNjrGz/XnsYYcTw==" saltValue="D26SWYy6coi/ev2VWquO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91"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uYQiVlKnMvKCi8PL4v2yVd0/27kL7rG08HdFfHsxtduHvn+RBtvJPEn0jtadnhzoU83GSZI4F+lqrmd4nkDnow==" saltValue="ChuXVJRWqKYhZ4PoZ6Ia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4"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uc9/Fs5i/4XxrmwKmPWrzmVL9B6jK/CtGUYKhLD4OQU8qUt/YV6GubQggLhZV+qQKbWJM+WOFKomxg2AOv79lw==" saltValue="vW3NTP/0V9zWC/y7JgYL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179730</v>
      </c>
      <c r="E3" s="162"/>
      <c r="F3" s="163">
        <v>83280</v>
      </c>
      <c r="G3" s="164"/>
      <c r="H3" s="165"/>
    </row>
    <row r="4" spans="1:8" x14ac:dyDescent="0.15">
      <c r="A4" s="166"/>
      <c r="B4" s="167"/>
      <c r="C4" s="168"/>
      <c r="D4" s="169">
        <v>66838</v>
      </c>
      <c r="E4" s="170"/>
      <c r="F4" s="171">
        <v>43123</v>
      </c>
      <c r="G4" s="172"/>
      <c r="H4" s="173"/>
    </row>
    <row r="5" spans="1:8" x14ac:dyDescent="0.15">
      <c r="A5" s="154" t="s">
        <v>556</v>
      </c>
      <c r="B5" s="159"/>
      <c r="C5" s="160"/>
      <c r="D5" s="161">
        <v>216484</v>
      </c>
      <c r="E5" s="162"/>
      <c r="F5" s="163">
        <v>88968</v>
      </c>
      <c r="G5" s="164"/>
      <c r="H5" s="165"/>
    </row>
    <row r="6" spans="1:8" x14ac:dyDescent="0.15">
      <c r="A6" s="166"/>
      <c r="B6" s="167"/>
      <c r="C6" s="168"/>
      <c r="D6" s="169">
        <v>83379</v>
      </c>
      <c r="E6" s="170"/>
      <c r="F6" s="171">
        <v>45482</v>
      </c>
      <c r="G6" s="172"/>
      <c r="H6" s="173"/>
    </row>
    <row r="7" spans="1:8" x14ac:dyDescent="0.15">
      <c r="A7" s="154" t="s">
        <v>557</v>
      </c>
      <c r="B7" s="159"/>
      <c r="C7" s="160"/>
      <c r="D7" s="161">
        <v>228057</v>
      </c>
      <c r="E7" s="162"/>
      <c r="F7" s="163">
        <v>85173</v>
      </c>
      <c r="G7" s="164"/>
      <c r="H7" s="165"/>
    </row>
    <row r="8" spans="1:8" x14ac:dyDescent="0.15">
      <c r="A8" s="166"/>
      <c r="B8" s="167"/>
      <c r="C8" s="168"/>
      <c r="D8" s="169">
        <v>88295</v>
      </c>
      <c r="E8" s="170"/>
      <c r="F8" s="171">
        <v>43913</v>
      </c>
      <c r="G8" s="172"/>
      <c r="H8" s="173"/>
    </row>
    <row r="9" spans="1:8" x14ac:dyDescent="0.15">
      <c r="A9" s="154" t="s">
        <v>558</v>
      </c>
      <c r="B9" s="159"/>
      <c r="C9" s="160"/>
      <c r="D9" s="161">
        <v>247637</v>
      </c>
      <c r="E9" s="162"/>
      <c r="F9" s="163">
        <v>94081</v>
      </c>
      <c r="G9" s="164"/>
      <c r="H9" s="165"/>
    </row>
    <row r="10" spans="1:8" x14ac:dyDescent="0.15">
      <c r="A10" s="166"/>
      <c r="B10" s="167"/>
      <c r="C10" s="168"/>
      <c r="D10" s="169">
        <v>110490</v>
      </c>
      <c r="E10" s="170"/>
      <c r="F10" s="171">
        <v>48949</v>
      </c>
      <c r="G10" s="172"/>
      <c r="H10" s="173"/>
    </row>
    <row r="11" spans="1:8" x14ac:dyDescent="0.15">
      <c r="A11" s="154" t="s">
        <v>559</v>
      </c>
      <c r="B11" s="159"/>
      <c r="C11" s="160"/>
      <c r="D11" s="161">
        <v>194244</v>
      </c>
      <c r="E11" s="162"/>
      <c r="F11" s="163">
        <v>92632</v>
      </c>
      <c r="G11" s="164"/>
      <c r="H11" s="165"/>
    </row>
    <row r="12" spans="1:8" x14ac:dyDescent="0.15">
      <c r="A12" s="166"/>
      <c r="B12" s="167"/>
      <c r="C12" s="174"/>
      <c r="D12" s="169">
        <v>73672</v>
      </c>
      <c r="E12" s="170"/>
      <c r="F12" s="171">
        <v>47978</v>
      </c>
      <c r="G12" s="172"/>
      <c r="H12" s="173"/>
    </row>
    <row r="13" spans="1:8" x14ac:dyDescent="0.15">
      <c r="A13" s="154"/>
      <c r="B13" s="159"/>
      <c r="C13" s="175"/>
      <c r="D13" s="176">
        <v>213230</v>
      </c>
      <c r="E13" s="177"/>
      <c r="F13" s="178">
        <v>88827</v>
      </c>
      <c r="G13" s="179"/>
      <c r="H13" s="165"/>
    </row>
    <row r="14" spans="1:8" x14ac:dyDescent="0.15">
      <c r="A14" s="166"/>
      <c r="B14" s="167"/>
      <c r="C14" s="168"/>
      <c r="D14" s="169">
        <v>84535</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1.46</v>
      </c>
      <c r="C19" s="180">
        <f>ROUND(VALUE(SUBSTITUTE(実質収支比率等に係る経年分析!G$48,"▲","-")),2)</f>
        <v>2.68</v>
      </c>
      <c r="D19" s="180">
        <f>ROUND(VALUE(SUBSTITUTE(実質収支比率等に係る経年分析!H$48,"▲","-")),2)</f>
        <v>4.08</v>
      </c>
      <c r="E19" s="180">
        <f>ROUND(VALUE(SUBSTITUTE(実質収支比率等に係る経年分析!I$48,"▲","-")),2)</f>
        <v>4.1500000000000004</v>
      </c>
      <c r="F19" s="180">
        <f>ROUND(VALUE(SUBSTITUTE(実質収支比率等に係る経年分析!J$48,"▲","-")),2)</f>
        <v>3.74</v>
      </c>
    </row>
    <row r="20" spans="1:11" x14ac:dyDescent="0.15">
      <c r="A20" s="180" t="s">
        <v>54</v>
      </c>
      <c r="B20" s="180">
        <f>ROUND(VALUE(SUBSTITUTE(実質収支比率等に係る経年分析!F$47,"▲","-")),2)</f>
        <v>16.54</v>
      </c>
      <c r="C20" s="180">
        <f>ROUND(VALUE(SUBSTITUTE(実質収支比率等に係る経年分析!G$47,"▲","-")),2)</f>
        <v>13.15</v>
      </c>
      <c r="D20" s="180">
        <f>ROUND(VALUE(SUBSTITUTE(実質収支比率等に係る経年分析!H$47,"▲","-")),2)</f>
        <v>13.19</v>
      </c>
      <c r="E20" s="180">
        <f>ROUND(VALUE(SUBSTITUTE(実質収支比率等に係る経年分析!I$47,"▲","-")),2)</f>
        <v>14.31</v>
      </c>
      <c r="F20" s="180">
        <f>ROUND(VALUE(SUBSTITUTE(実質収支比率等に係る経年分析!J$47,"▲","-")),2)</f>
        <v>16.29</v>
      </c>
    </row>
    <row r="21" spans="1:11" x14ac:dyDescent="0.15">
      <c r="A21" s="180" t="s">
        <v>55</v>
      </c>
      <c r="B21" s="180">
        <f>IF(ISNUMBER(VALUE(SUBSTITUTE(実質収支比率等に係る経年分析!F$49,"▲","-"))),ROUND(VALUE(SUBSTITUTE(実質収支比率等に係る経年分析!F$49,"▲","-")),2),NA())</f>
        <v>1.06</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-0.43</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-0.15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0.13</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集落排水処理施設特別会計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旅客定期航路事業特別会計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4.6900000000000004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4129</v>
      </c>
      <c r="E42" s="182"/>
      <c r="F42" s="182"/>
      <c r="G42" s="182">
        <f>'実質公債費比率（分子）の構造'!L$52</f>
        <v>4105</v>
      </c>
      <c r="H42" s="182"/>
      <c r="I42" s="182"/>
      <c r="J42" s="182">
        <f>'実質公債費比率（分子）の構造'!M$52</f>
        <v>3992</v>
      </c>
      <c r="K42" s="182"/>
      <c r="L42" s="182"/>
      <c r="M42" s="182">
        <f>'実質公債費比率（分子）の構造'!N$52</f>
        <v>4072</v>
      </c>
      <c r="N42" s="182"/>
      <c r="O42" s="182"/>
      <c r="P42" s="182">
        <f>'実質公債費比率（分子）の構造'!O$52</f>
        <v>4021</v>
      </c>
    </row>
    <row r="43" spans="1:16" x14ac:dyDescent="0.15">
      <c r="A43" s="182" t="s">
        <v>63</v>
      </c>
      <c r="B43" s="182">
        <f>'実質公債費比率（分子）の構造'!K$51</f>
        <v>4</v>
      </c>
      <c r="C43" s="182"/>
      <c r="D43" s="182"/>
      <c r="E43" s="182">
        <f>'実質公債費比率（分子）の構造'!L$51</f>
        <v>4</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78</v>
      </c>
      <c r="C45" s="182"/>
      <c r="D45" s="182"/>
      <c r="E45" s="182">
        <f>'実質公債費比率（分子）の構造'!L$49</f>
        <v>84</v>
      </c>
      <c r="F45" s="182"/>
      <c r="G45" s="182"/>
      <c r="H45" s="182">
        <f>'実質公債費比率（分子）の構造'!M$49</f>
        <v>83</v>
      </c>
      <c r="I45" s="182"/>
      <c r="J45" s="182"/>
      <c r="K45" s="182">
        <f>'実質公債費比率（分子）の構造'!N$49</f>
        <v>73</v>
      </c>
      <c r="L45" s="182"/>
      <c r="M45" s="182"/>
      <c r="N45" s="182">
        <f>'実質公債費比率（分子）の構造'!O$49</f>
        <v>69</v>
      </c>
      <c r="O45" s="182"/>
      <c r="P45" s="182"/>
    </row>
    <row r="46" spans="1:16" x14ac:dyDescent="0.15">
      <c r="A46" s="182" t="s">
        <v>66</v>
      </c>
      <c r="B46" s="182">
        <f>'実質公債費比率（分子）の構造'!K$48</f>
        <v>280</v>
      </c>
      <c r="C46" s="182"/>
      <c r="D46" s="182"/>
      <c r="E46" s="182">
        <f>'実質公債費比率（分子）の構造'!L$48</f>
        <v>246</v>
      </c>
      <c r="F46" s="182"/>
      <c r="G46" s="182"/>
      <c r="H46" s="182">
        <f>'実質公債費比率（分子）の構造'!M$48</f>
        <v>266</v>
      </c>
      <c r="I46" s="182"/>
      <c r="J46" s="182"/>
      <c r="K46" s="182">
        <f>'実質公債費比率（分子）の構造'!N$48</f>
        <v>248</v>
      </c>
      <c r="L46" s="182"/>
      <c r="M46" s="182"/>
      <c r="N46" s="182">
        <f>'実質公債費比率（分子）の構造'!O$48</f>
        <v>250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4989</v>
      </c>
      <c r="C49" s="182"/>
      <c r="D49" s="182"/>
      <c r="E49" s="182">
        <f>'実質公債費比率（分子）の構造'!L$45</f>
        <v>4529</v>
      </c>
      <c r="F49" s="182"/>
      <c r="G49" s="182"/>
      <c r="H49" s="182">
        <f>'実質公債費比率（分子）の構造'!M$45</f>
        <v>4402</v>
      </c>
      <c r="I49" s="182"/>
      <c r="J49" s="182"/>
      <c r="K49" s="182">
        <f>'実質公債費比率（分子）の構造'!N$45</f>
        <v>4544</v>
      </c>
      <c r="L49" s="182"/>
      <c r="M49" s="182"/>
      <c r="N49" s="182">
        <f>'実質公債費比率（分子）の構造'!O$45</f>
        <v>4528</v>
      </c>
      <c r="O49" s="182"/>
      <c r="P49" s="182"/>
    </row>
    <row r="50" spans="1:16" x14ac:dyDescent="0.15">
      <c r="A50" s="182" t="s">
        <v>70</v>
      </c>
      <c r="B50" s="182" t="e">
        <f>NA()</f>
        <v>#N/A</v>
      </c>
      <c r="C50" s="182">
        <f>IF(ISNUMBER('実質公債費比率（分子）の構造'!K$53),'実質公債費比率（分子）の構造'!K$53,NA())</f>
        <v>1222</v>
      </c>
      <c r="D50" s="182" t="e">
        <f>NA()</f>
        <v>#N/A</v>
      </c>
      <c r="E50" s="182" t="e">
        <f>NA()</f>
        <v>#N/A</v>
      </c>
      <c r="F50" s="182">
        <f>IF(ISNUMBER('実質公債費比率（分子）の構造'!L$53),'実質公債費比率（分子）の構造'!L$53,NA())</f>
        <v>758</v>
      </c>
      <c r="G50" s="182" t="e">
        <f>NA()</f>
        <v>#N/A</v>
      </c>
      <c r="H50" s="182" t="e">
        <f>NA()</f>
        <v>#N/A</v>
      </c>
      <c r="I50" s="182">
        <f>IF(ISNUMBER('実質公債費比率（分子）の構造'!M$53),'実質公債費比率（分子）の構造'!M$53,NA())</f>
        <v>760</v>
      </c>
      <c r="J50" s="182" t="e">
        <f>NA()</f>
        <v>#N/A</v>
      </c>
      <c r="K50" s="182" t="e">
        <f>NA()</f>
        <v>#N/A</v>
      </c>
      <c r="L50" s="182">
        <f>IF(ISNUMBER('実質公債費比率（分子）の構造'!N$53),'実質公債費比率（分子）の構造'!N$53,NA())</f>
        <v>794</v>
      </c>
      <c r="M50" s="182" t="e">
        <f>NA()</f>
        <v>#N/A</v>
      </c>
      <c r="N50" s="182" t="e">
        <f>NA()</f>
        <v>#N/A</v>
      </c>
      <c r="O50" s="182">
        <f>IF(ISNUMBER('実質公債費比率（分子）の構造'!O$53),'実質公債費比率（分子）の構造'!O$53,NA())</f>
        <v>827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36605</v>
      </c>
      <c r="E56" s="181"/>
      <c r="F56" s="181"/>
      <c r="G56" s="181">
        <f>'将来負担比率（分子）の構造'!J$52</f>
        <v>35055</v>
      </c>
      <c r="H56" s="181"/>
      <c r="I56" s="181"/>
      <c r="J56" s="181">
        <f>'将来負担比率（分子）の構造'!K$52</f>
        <v>35329</v>
      </c>
      <c r="K56" s="181"/>
      <c r="L56" s="181"/>
      <c r="M56" s="181">
        <f>'将来負担比率（分子）の構造'!L$52</f>
        <v>35113</v>
      </c>
      <c r="N56" s="181"/>
      <c r="O56" s="181"/>
      <c r="P56" s="181">
        <f>'将来負担比率（分子）の構造'!M$52</f>
        <v>33626</v>
      </c>
    </row>
    <row r="57" spans="1:16" x14ac:dyDescent="0.15">
      <c r="A57" s="181" t="s">
        <v>41</v>
      </c>
      <c r="B57" s="181"/>
      <c r="C57" s="181"/>
      <c r="D57" s="181">
        <f>'将来負担比率（分子）の構造'!I$51</f>
        <v>1169</v>
      </c>
      <c r="E57" s="181"/>
      <c r="F57" s="181"/>
      <c r="G57" s="181">
        <f>'将来負担比率（分子）の構造'!J$51</f>
        <v>1182</v>
      </c>
      <c r="H57" s="181"/>
      <c r="I57" s="181"/>
      <c r="J57" s="181">
        <f>'将来負担比率（分子）の構造'!K$51</f>
        <v>1143</v>
      </c>
      <c r="K57" s="181"/>
      <c r="L57" s="181"/>
      <c r="M57" s="181">
        <f>'将来負担比率（分子）の構造'!L$51</f>
        <v>1074</v>
      </c>
      <c r="N57" s="181"/>
      <c r="O57" s="181"/>
      <c r="P57" s="181">
        <f>'将来負担比率（分子）の構造'!M$51</f>
        <v>1978</v>
      </c>
    </row>
    <row r="58" spans="1:16" x14ac:dyDescent="0.15">
      <c r="A58" s="181" t="s">
        <v>40</v>
      </c>
      <c r="B58" s="181"/>
      <c r="C58" s="181"/>
      <c r="D58" s="181">
        <f>'将来負担比率（分子）の構造'!I$50</f>
        <v>10935</v>
      </c>
      <c r="E58" s="181"/>
      <c r="F58" s="181"/>
      <c r="G58" s="181">
        <f>'将来負担比率（分子）の構造'!J$50</f>
        <v>11226</v>
      </c>
      <c r="H58" s="181"/>
      <c r="I58" s="181"/>
      <c r="J58" s="181">
        <f>'将来負担比率（分子）の構造'!K$50</f>
        <v>11243</v>
      </c>
      <c r="K58" s="181"/>
      <c r="L58" s="181"/>
      <c r="M58" s="181">
        <f>'将来負担比率（分子）の構造'!L$50</f>
        <v>11689</v>
      </c>
      <c r="N58" s="181"/>
      <c r="O58" s="181"/>
      <c r="P58" s="181">
        <f>'将来負担比率（分子）の構造'!M$50</f>
        <v>12530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130</v>
      </c>
      <c r="C61" s="181"/>
      <c r="D61" s="181"/>
      <c r="E61" s="181">
        <f>'将来負担比率（分子）の構造'!J$46</f>
        <v>121</v>
      </c>
      <c r="F61" s="181"/>
      <c r="G61" s="181"/>
      <c r="H61" s="181">
        <f>'将来負担比率（分子）の構造'!K$46</f>
        <v>112</v>
      </c>
      <c r="I61" s="181"/>
      <c r="J61" s="181"/>
      <c r="K61" s="181">
        <f>'将来負担比率（分子）の構造'!L$46</f>
        <v>106</v>
      </c>
      <c r="L61" s="181"/>
      <c r="M61" s="181"/>
      <c r="N61" s="181">
        <f>'将来負担比率（分子）の構造'!M$46</f>
        <v>99</v>
      </c>
      <c r="O61" s="181"/>
      <c r="P61" s="181"/>
    </row>
    <row r="62" spans="1:16" x14ac:dyDescent="0.15">
      <c r="A62" s="181" t="s">
        <v>34</v>
      </c>
      <c r="B62" s="181">
        <f>'将来負担比率（分子）の構造'!I$45</f>
        <v>1838</v>
      </c>
      <c r="C62" s="181"/>
      <c r="D62" s="181"/>
      <c r="E62" s="181">
        <f>'将来負担比率（分子）の構造'!J$45</f>
        <v>1932</v>
      </c>
      <c r="F62" s="181"/>
      <c r="G62" s="181"/>
      <c r="H62" s="181">
        <f>'将来負担比率（分子）の構造'!K$45</f>
        <v>2058</v>
      </c>
      <c r="I62" s="181"/>
      <c r="J62" s="181"/>
      <c r="K62" s="181">
        <f>'将来負担比率（分子）の構造'!L$45</f>
        <v>2085</v>
      </c>
      <c r="L62" s="181"/>
      <c r="M62" s="181"/>
      <c r="N62" s="181">
        <f>'将来負担比率（分子）の構造'!M$45</f>
        <v>2235</v>
      </c>
      <c r="O62" s="181"/>
      <c r="P62" s="181"/>
    </row>
    <row r="63" spans="1:16" x14ac:dyDescent="0.15">
      <c r="A63" s="181" t="s">
        <v>33</v>
      </c>
      <c r="B63" s="181">
        <f>'将来負担比率（分子）の構造'!I$44</f>
        <v>1220</v>
      </c>
      <c r="C63" s="181"/>
      <c r="D63" s="181"/>
      <c r="E63" s="181">
        <f>'将来負担比率（分子）の構造'!J$44</f>
        <v>1139</v>
      </c>
      <c r="F63" s="181"/>
      <c r="G63" s="181"/>
      <c r="H63" s="181">
        <f>'将来負担比率（分子）の構造'!K$44</f>
        <v>1084</v>
      </c>
      <c r="I63" s="181"/>
      <c r="J63" s="181"/>
      <c r="K63" s="181">
        <f>'将来負担比率（分子）の構造'!L$44</f>
        <v>1093</v>
      </c>
      <c r="L63" s="181"/>
      <c r="M63" s="181"/>
      <c r="N63" s="181">
        <f>'将来負担比率（分子）の構造'!M$44</f>
        <v>1048</v>
      </c>
      <c r="O63" s="181"/>
      <c r="P63" s="181"/>
    </row>
    <row r="64" spans="1:16" x14ac:dyDescent="0.15">
      <c r="A64" s="181" t="s">
        <v>32</v>
      </c>
      <c r="B64" s="181">
        <f>'将来負担比率（分子）の構造'!I$43</f>
        <v>2651</v>
      </c>
      <c r="C64" s="181"/>
      <c r="D64" s="181"/>
      <c r="E64" s="181">
        <f>'将来負担比率（分子）の構造'!J$43</f>
        <v>2586</v>
      </c>
      <c r="F64" s="181"/>
      <c r="G64" s="181"/>
      <c r="H64" s="181">
        <f>'将来負担比率（分子）の構造'!K$43</f>
        <v>2480</v>
      </c>
      <c r="I64" s="181"/>
      <c r="J64" s="181"/>
      <c r="K64" s="181">
        <f>'将来負担比率（分子）の構造'!L$43</f>
        <v>2376</v>
      </c>
      <c r="L64" s="181"/>
      <c r="M64" s="181"/>
      <c r="N64" s="181">
        <f>'将来負担比率（分子）の構造'!M$43</f>
        <v>2278</v>
      </c>
      <c r="O64" s="181"/>
      <c r="P64" s="181"/>
    </row>
    <row r="65" spans="1:16" x14ac:dyDescent="0.15">
      <c r="A65" s="181" t="s">
        <v>31</v>
      </c>
      <c r="B65" s="181">
        <f>'将来負担比率（分子）の構造'!I$42</f>
        <v>170</v>
      </c>
      <c r="C65" s="181"/>
      <c r="D65" s="181"/>
      <c r="E65" s="181">
        <f>'将来負担比率（分子）の構造'!J$42</f>
        <v>159</v>
      </c>
      <c r="F65" s="181"/>
      <c r="G65" s="181"/>
      <c r="H65" s="181">
        <f>'将来負担比率（分子）の構造'!K$42</f>
        <v>148</v>
      </c>
      <c r="I65" s="181"/>
      <c r="J65" s="181"/>
      <c r="K65" s="181">
        <f>'将来負担比率（分子）の構造'!L$42</f>
        <v>137</v>
      </c>
      <c r="L65" s="181"/>
      <c r="M65" s="181"/>
      <c r="N65" s="181">
        <f>'将来負担比率（分子）の構造'!M$42</f>
        <v>126</v>
      </c>
      <c r="O65" s="181"/>
      <c r="P65" s="181"/>
    </row>
    <row r="66" spans="1:16" x14ac:dyDescent="0.15">
      <c r="A66" s="181" t="s">
        <v>30</v>
      </c>
      <c r="B66" s="181">
        <f>'将来負担比率（分子）の構造'!I$41</f>
        <v>44629</v>
      </c>
      <c r="C66" s="181"/>
      <c r="D66" s="181"/>
      <c r="E66" s="181">
        <f>'将来負担比率（分子）の構造'!J$41</f>
        <v>43923</v>
      </c>
      <c r="F66" s="181"/>
      <c r="G66" s="181"/>
      <c r="H66" s="181">
        <f>'将来負担比率（分子）の構造'!K$41</f>
        <v>44196</v>
      </c>
      <c r="I66" s="181"/>
      <c r="J66" s="181"/>
      <c r="K66" s="181">
        <f>'将来負担比率（分子）の構造'!L$41</f>
        <v>44442</v>
      </c>
      <c r="L66" s="181"/>
      <c r="M66" s="181"/>
      <c r="N66" s="181">
        <f>'将来負担比率（分子）の構造'!M$41</f>
        <v>43761</v>
      </c>
      <c r="O66" s="181"/>
      <c r="P66" s="181"/>
    </row>
    <row r="67" spans="1:16" x14ac:dyDescent="0.15">
      <c r="A67" s="181" t="s">
        <v>74</v>
      </c>
      <c r="B67" s="181" t="e">
        <f>NA()</f>
        <v>#N/A</v>
      </c>
      <c r="C67" s="181">
        <f>IF(ISNUMBER('将来負担比率（分子）の構造'!I$53), IF('将来負担比率（分子）の構造'!I$53 &lt; 0, 0, '将来負担比率（分子）の構造'!I$53), NA())</f>
        <v>1929</v>
      </c>
      <c r="D67" s="181" t="e">
        <f>NA()</f>
        <v>#N/A</v>
      </c>
      <c r="E67" s="181" t="e">
        <f>NA()</f>
        <v>#N/A</v>
      </c>
      <c r="F67" s="181">
        <f>IF(ISNUMBER('将来負担比率（分子）の構造'!J$53), IF('将来負担比率（分子）の構造'!J$53 &lt; 0, 0, '将来負担比率（分子）の構造'!J$53), NA())</f>
        <v>2397</v>
      </c>
      <c r="G67" s="181" t="e">
        <f>NA()</f>
        <v>#N/A</v>
      </c>
      <c r="H67" s="181" t="e">
        <f>NA()</f>
        <v>#N/A</v>
      </c>
      <c r="I67" s="181">
        <f>IF(ISNUMBER('将来負担比率（分子）の構造'!K$53), IF('将来負担比率（分子）の構造'!K$53 &lt; 0, 0, '将来負担比率（分子）の構造'!K$53), NA())</f>
        <v>2363</v>
      </c>
      <c r="J67" s="181" t="e">
        <f>NA()</f>
        <v>#N/A</v>
      </c>
      <c r="K67" s="181" t="e">
        <f>NA()</f>
        <v>#N/A</v>
      </c>
      <c r="L67" s="181">
        <f>IF(ISNUMBER('将来負担比率（分子）の構造'!L$53), IF('将来負担比率（分子）の構造'!L$53 &lt; 0, 0, '将来負担比率（分子）の構造'!L$53), NA())</f>
        <v>2362</v>
      </c>
      <c r="M67" s="181" t="e">
        <f>NA()</f>
        <v>#N/A</v>
      </c>
      <c r="N67" s="181" t="e">
        <f>NA()</f>
        <v>#N/A</v>
      </c>
      <c r="O67" s="181">
        <f>IF(ISNUMBER('将来負担比率（分子）の構造'!M$53), IF('将来負担比率（分子）の構造'!M$53 &lt; 0, 0, '将来負担比率（分子）の構造'!M$53), NA())</f>
        <v>1414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2247</v>
      </c>
      <c r="C72" s="185">
        <f>基金残高に係る経年分析!G55</f>
        <v>2417</v>
      </c>
      <c r="D72" s="185">
        <f>基金残高に係る経年分析!H55</f>
        <v>2807</v>
      </c>
    </row>
    <row r="73" spans="1:16" x14ac:dyDescent="0.15">
      <c r="A73" s="184" t="s">
        <v>77</v>
      </c>
      <c r="B73" s="185">
        <f>基金残高に係る経年分析!F56</f>
        <v>4349</v>
      </c>
      <c r="C73" s="185">
        <f>基金残高に係る経年分析!G56</f>
        <v>4509</v>
      </c>
      <c r="D73" s="185">
        <f>基金残高に係る経年分析!H56</f>
        <v>4510</v>
      </c>
    </row>
    <row r="74" spans="1:16" x14ac:dyDescent="0.15">
      <c r="A74" s="184" t="s">
        <v>78</v>
      </c>
      <c r="B74" s="185">
        <f>基金残高に係る経年分析!F57</f>
        <v>8471</v>
      </c>
      <c r="C74" s="185">
        <f>基金残高に係る経年分析!G57</f>
        <v>8365</v>
      </c>
      <c r="D74" s="185">
        <f>基金残高に係る経年分析!H57</f>
        <v>8717</v>
      </c>
    </row>
  </sheetData>
  <sheetProtection algorithmName="SHA-512" hashValue="Mj657oagzqnk9NgYL5MAonzZQzcKjuUxi7xSW6CmHw9AB3ZROnLToYJIltUGnVOWAc9zGkI0TOpQ5xOpJ+sEcg==" saltValue="oESOgm2+MoAie8J8/tq7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2022-03-18T07:41:08Z</cp:lastPrinted>
  <dcterms:created xsi:type="dcterms:W3CDTF">2022-02-02T07:13:55Z</dcterms:created>
  <dcterms:modified xsi:type="dcterms:W3CDTF">2022-09-28T00:25:44Z</dcterms:modified>
  <cp:category/>
</cp:coreProperties>
</file>