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tors\本庁_財政課\財政関係\001各種報告\01県市町村課\R05\30✔ 令和３年度財政状況資料集の作成について（第２回目）\03 HP掲載\"/>
    </mc:Choice>
  </mc:AlternateContent>
  <bookViews>
    <workbookView xWindow="0" yWindow="0" windowWidth="15360" windowHeight="7635"/>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<sst xmlns="http://schemas.openxmlformats.org/spreadsheetml/2006/main" count="1130" uniqueCount="615">
  <si>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</si>
  <si>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</si>
  <si>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</si>
  <si>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</si>
  <si>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</si>
  <si>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</si>
  <si>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</si>
  <si>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</si>
  <si>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</si>
  <si>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</si>
  <si>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</si>
  <si>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</si>
  <si>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</si>
  <si>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</si>
  <si>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</si>
  <si>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</si>
  <si>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</si>
  <si>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</si>
  <si>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</si>
  <si>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</si>
  <si>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</si>
  <si>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</si>
  <si>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</si>
  <si>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</si>
  <si>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</si>
  <si>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</si>
  <si>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</si>
  <si>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</si>
  <si>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</si>
  <si>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</si>
  <si>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</si>
  <si>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</si>
  <si>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</si>
  <si>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</si>
  <si>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</si>
  <si>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</si>
  <si>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</si>
  <si>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</si>
  <si>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</si>
  <si>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</si>
  <si>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</si>
  <si>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</si>
  <si>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</si>
  <si>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</si>
  <si>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</si>
  <si>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</si>
  <si>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</si>
  <si>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</si>
  <si>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</si>
  <si>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</si>
  <si>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</si>
  <si>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</si>
  <si>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</si>
  <si>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</si>
  <si>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</si>
  <si>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</si>
  <si>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</si>
  <si>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</si>
  <si>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</si>
  <si>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</si>
  <si>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</si>
  <si>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</si>
  <si>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</si>
  <si>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</si>
  <si>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</si>
  <si>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</si>
  <si>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</si>
  <si>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</si>
  <si>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</si>
  <si>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</si>
  <si>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</si>
  <si>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</si>
  <si>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</si>
  <si>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</si>
  <si>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</si>
  <si>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</si>
  <si>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</si>
  <si>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</si>
  <si>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</si>
  <si>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</si>
  <si>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</si>
  <si>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</si>
  <si>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</si>
  <si>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</si>
  <si>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</si>
  <si>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</si>
  <si>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</si>
  <si>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</si>
  <si>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</si>
  <si>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</si>
  <si>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</si>
  <si>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</si>
  <si>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</si>
  <si>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</si>
  <si>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</si>
  <si>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</si>
  <si>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</si>
  <si>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</si>
  <si>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対馬市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</si>
  <si>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</si>
  <si>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</si>
  <si>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</si>
  <si>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</si>
  <si>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</si>
  <si>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</si>
  <si>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</si>
  <si>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</si>
  <si>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</si>
  <si>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</si>
  <si>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</si>
  <si>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</si>
  <si>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</si>
  <si>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</si>
  <si>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</si>
  <si>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</si>
  <si>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</si>
  <si>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</si>
  <si>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</si>
  <si>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</si>
  <si>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</si>
  <si>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</si>
  <si>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</si>
  <si>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</si>
  <si>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</si>
  <si>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</si>
  <si>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</si>
  <si>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</si>
  <si>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</si>
  <si>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</si>
  <si>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</si>
  <si>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</si>
  <si>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</si>
  <si>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</si>
  <si>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</si>
  <si>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</si>
  <si>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</si>
  <si>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</si>
  <si>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</si>
  <si>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</si>
  <si>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</si>
  <si>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</si>
  <si>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</si>
  <si>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</si>
  <si>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</si>
  <si>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</si>
  <si>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</si>
  <si>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</si>
  <si>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</si>
  <si>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</si>
  <si>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</si>
  <si>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</si>
  <si>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</si>
  <si>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</si>
  <si>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</si>
  <si>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</si>
  <si>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</si>
  <si>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</si>
  <si>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</si>
  <si>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</si>
  <si>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</si>
  <si>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</si>
  <si>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</si>
  <si>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</si>
  <si>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</si>
  <si>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</si>
  <si>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</si>
  <si>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</si>
  <si>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</si>
  <si>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</si>
  <si>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</si>
  <si>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</si>
  <si>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</si>
  <si>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</si>
  <si>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</si>
  <si>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</si>
  <si>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</si>
  <si>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</si>
  <si>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</si>
  <si>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</si>
  <si>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</si>
  <si>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</si>
  <si>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</si>
  <si>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</si>
  <si>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</si>
  <si>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</si>
  <si>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</si>
  <si>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</si>
  <si>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</si>
  <si>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</si>
  <si>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</si>
  <si>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</si>
  <si>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</si>
  <si>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</si>
  <si>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</si>
  <si>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</si>
  <si>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</si>
  <si>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</si>
  <si>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</si>
  <si>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</si>
  <si>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</si>
  <si>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</si>
  <si>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</si>
  <si>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</si>
  <si>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</si>
  <si>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</si>
  <si>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</si>
  <si>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</si>
  <si>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</si>
  <si>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</si>
  <si>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</si>
  <si>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長崎県対馬市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</si>
  <si>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</si>
  <si>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</si>
  <si>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</si>
  <si>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</si>
  <si>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</si>
  <si>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</si>
  <si>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</si>
  <si>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</si>
  <si>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</si>
  <si>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</si>
  <si>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</si>
  <si>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</si>
  <si>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</si>
  <si>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</si>
  <si>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</si>
  <si>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</si>
  <si>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t>
    <phoneticPr fontId="5"/>
  </si>
  <si>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</si>
  <si>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</si>
  <si>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</si>
  <si>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</si>
  <si>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</si>
  <si>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</si>
  <si>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</si>
  <si>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</si>
  <si>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</si>
  <si>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</si>
  <si>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</si>
  <si>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</si>
  <si>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</si>
  <si>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</si>
  <si>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</si>
  <si>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</si>
  <si>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</si>
  <si>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</si>
  <si>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</si>
  <si>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</si>
  <si>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</si>
  <si>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</si>
  <si>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</si>
  <si>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</si>
  <si>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</si>
  <si>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</si>
  <si>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</si>
  <si>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</si>
  <si>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</si>
  <si>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</si>
  <si>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</si>
  <si>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</si>
  <si>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</si>
  <si>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</si>
  <si>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</si>
  <si>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</si>
  <si>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</si>
  <si>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</si>
  <si>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</si>
  <si>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</si>
  <si>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</si>
  <si>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</si>
  <si>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</si>
  <si>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</si>
  <si>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</si>
  <si>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</si>
  <si>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</si>
  <si>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</si>
  <si>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</si>
  <si>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</si>
  <si>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</si>
  <si>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</si>
  <si>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</si>
  <si>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</si>
  <si>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</si>
  <si>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</si>
  <si>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</si>
  <si>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</si>
  <si>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</si>
  <si>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</si>
  <si>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</si>
  <si>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</si>
  <si>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</si>
  <si>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</si>
  <si>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</si>
  <si>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</si>
  <si>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</si>
  <si>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</si>
  <si>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</si>
  <si>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</si>
  <si>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</si>
  <si>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</si>
  <si>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</si>
  <si>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</si>
  <si>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</si>
  <si>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</si>
  <si>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</si>
  <si>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</si>
  <si>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</si>
  <si>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</si>
  <si>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</si>
  <si>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</si>
  <si>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</si>
  <si>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</si>
  <si>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</si>
  <si>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</si>
  <si>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被保険者数(人)</t>
  </si>
  <si>
    <t>　積立金</t>
    <phoneticPr fontId="5"/>
  </si>
  <si>
    <t>地方債</t>
  </si>
  <si>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</si>
  <si>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</si>
  <si>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</si>
  <si>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</si>
  <si>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</si>
  <si>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</si>
  <si>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</si>
  <si>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</si>
  <si>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</si>
  <si>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</si>
  <si>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</si>
  <si>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普通建設事業費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</si>
  <si>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</si>
  <si>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</si>
  <si>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</si>
  <si>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</si>
  <si>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</si>
  <si>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</si>
  <si>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</si>
  <si>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長崎県対馬市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</si>
  <si>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</si>
  <si>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</si>
  <si>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</si>
  <si>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</si>
  <si>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</si>
  <si>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</si>
  <si>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</si>
  <si>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</si>
  <si>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</si>
  <si>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</si>
  <si>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</si>
  <si>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</si>
  <si>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</si>
  <si>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</si>
  <si>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</si>
  <si>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</si>
  <si>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</si>
  <si>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</si>
  <si>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</si>
  <si>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</si>
  <si>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</si>
  <si>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</si>
  <si>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</si>
  <si>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</si>
  <si>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</si>
  <si>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</si>
  <si>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</si>
  <si>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</si>
  <si>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</si>
  <si>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</si>
  <si>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</si>
  <si>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</si>
  <si>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</si>
  <si>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</si>
  <si>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</si>
  <si>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</si>
  <si>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</si>
  <si>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</si>
  <si>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</si>
  <si>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旅客定期航路事業特別会計</t>
    <phoneticPr fontId="5"/>
  </si>
  <si>
    <t>法非適用企業</t>
    <phoneticPr fontId="5"/>
  </si>
  <si>
    <t>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</si>
  <si>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</si>
  <si>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</si>
  <si>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</si>
  <si>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</si>
  <si>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</si>
  <si>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</si>
  <si>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</si>
  <si>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</si>
  <si>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</si>
  <si>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</si>
  <si>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</si>
  <si>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</si>
  <si>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</si>
  <si>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</si>
  <si>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</si>
  <si>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</si>
  <si>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</si>
  <si>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</si>
  <si>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</si>
  <si>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</si>
  <si>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</si>
  <si>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</si>
  <si>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</si>
  <si>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</si>
  <si>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</si>
  <si>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</si>
  <si>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</si>
  <si>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</si>
  <si>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</si>
  <si>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</si>
  <si>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</si>
  <si>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</si>
  <si>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</si>
  <si>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</si>
  <si>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</si>
  <si>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</si>
  <si>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</si>
  <si>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</si>
  <si>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</si>
  <si>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</si>
  <si>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</si>
  <si>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</si>
  <si>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</si>
  <si>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</si>
  <si>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</si>
  <si>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</si>
  <si>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</si>
  <si>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</si>
  <si>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</si>
  <si>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</si>
  <si>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</si>
  <si>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</si>
  <si>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</si>
  <si>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</si>
  <si>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</si>
  <si>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</si>
  <si>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</si>
  <si>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</si>
  <si>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</si>
  <si>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</si>
  <si>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</si>
  <si>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</si>
  <si>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</si>
  <si>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</si>
  <si>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</si>
  <si>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</si>
  <si>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</si>
  <si>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</si>
  <si>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</si>
  <si>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</si>
  <si>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</si>
  <si>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</si>
  <si>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</si>
  <si>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</si>
  <si>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</si>
  <si>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</si>
  <si>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</si>
  <si>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</si>
  <si>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</si>
  <si>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</si>
  <si>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</si>
  <si>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</si>
  <si>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</si>
  <si>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</si>
  <si>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</si>
  <si>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</si>
  <si>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</si>
  <si>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</si>
  <si>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</si>
  <si>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</si>
  <si>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</si>
  <si>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</si>
  <si>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</si>
  <si>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</si>
  <si>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</si>
  <si>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</si>
  <si>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</si>
  <si>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</si>
  <si>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</si>
  <si>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</si>
  <si>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</si>
  <si>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</si>
  <si>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</si>
  <si>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</si>
  <si>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</si>
  <si>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</si>
  <si>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</si>
  <si>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</si>
  <si>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</si>
  <si>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</si>
  <si>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</si>
  <si>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</si>
  <si>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</si>
  <si>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</si>
  <si>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</si>
  <si>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</si>
  <si>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</si>
  <si>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</si>
  <si>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</si>
  <si>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</si>
  <si>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</si>
  <si>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</si>
  <si>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</si>
  <si>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</si>
  <si>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</si>
  <si>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</si>
  <si>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</si>
  <si>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</si>
  <si>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</si>
  <si>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</si>
  <si>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</si>
  <si>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</si>
  <si>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</si>
  <si>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</si>
  <si>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</si>
  <si>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</si>
  <si>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</si>
  <si>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</si>
  <si>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</si>
  <si>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2.82</t>
  </si>
  <si>
    <t>▲ 0.43</t>
  </si>
  <si>
    <t>▲ 0.15</t>
  </si>
  <si>
    <t>水道事業会計</t>
  </si>
  <si>
    <t>一般会計</t>
  </si>
  <si>
    <t>介護保険特別会計</t>
  </si>
  <si>
    <t>国民健康保険特別会計</t>
  </si>
  <si>
    <t>後期高齢者医療特別会計</t>
  </si>
  <si>
    <t>診療所特別会計</t>
  </si>
  <si>
    <t>旅客定期航路事業特別会計</t>
  </si>
  <si>
    <t>集落排水処理施設特別会計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</si>
  <si>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</si>
  <si>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</si>
  <si>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</si>
  <si>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</si>
  <si>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</si>
  <si>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</si>
  <si>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</si>
  <si>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</si>
  <si>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</si>
  <si>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</si>
  <si>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</si>
  <si>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合併振興基金</t>
    <rPh sb="0" eb="2">
      <t>ガッペイ</t>
    </rPh>
    <rPh sb="2" eb="4">
      <t>シンコウ</t>
    </rPh>
    <rPh sb="4" eb="6">
      <t>キキン</t>
    </rPh>
    <phoneticPr fontId="5"/>
  </si>
  <si>
    <t>過疎地域自立支援促進特別事業基金</t>
    <rPh sb="0" eb="2">
      <t>カソ</t>
    </rPh>
    <rPh sb="2" eb="4">
      <t>チイキ</t>
    </rPh>
    <rPh sb="4" eb="6">
      <t>ジリツ</t>
    </rPh>
    <rPh sb="6" eb="8">
      <t>シエン</t>
    </rPh>
    <rPh sb="8" eb="10">
      <t>ソクシン</t>
    </rPh>
    <rPh sb="10" eb="12">
      <t>トクベツ</t>
    </rPh>
    <rPh sb="12" eb="14">
      <t>ジギョウ</t>
    </rPh>
    <rPh sb="14" eb="16">
      <t>キキン</t>
    </rPh>
    <phoneticPr fontId="2"/>
  </si>
  <si>
    <t>振興基金</t>
    <rPh sb="0" eb="2">
      <t>シンコウ</t>
    </rPh>
    <rPh sb="2" eb="4">
      <t>キキン</t>
    </rPh>
    <phoneticPr fontId="2"/>
  </si>
  <si>
    <t>まちづくり基金</t>
    <rPh sb="5" eb="7">
      <t>キキン</t>
    </rPh>
    <phoneticPr fontId="2"/>
  </si>
  <si>
    <t>教育施設整備基金</t>
    <rPh sb="0" eb="2">
      <t>キョウイク</t>
    </rPh>
    <rPh sb="2" eb="4">
      <t>シセツ</t>
    </rPh>
    <rPh sb="4" eb="6">
      <t>セイビ</t>
    </rPh>
    <rPh sb="6" eb="8">
      <t>キキン</t>
    </rPh>
    <phoneticPr fontId="2"/>
  </si>
  <si>
    <t>-</t>
    <phoneticPr fontId="2"/>
  </si>
  <si>
    <t>-</t>
    <phoneticPr fontId="2"/>
  </si>
  <si>
    <t>（一財）対馬市農業振興公社</t>
    <rPh sb="1" eb="2">
      <t>イッ</t>
    </rPh>
    <rPh sb="2" eb="3">
      <t>ザイ</t>
    </rPh>
    <rPh sb="4" eb="7">
      <t>ツシマシ</t>
    </rPh>
    <rPh sb="7" eb="9">
      <t>ノウギョウ</t>
    </rPh>
    <rPh sb="9" eb="11">
      <t>シンコウ</t>
    </rPh>
    <rPh sb="11" eb="13">
      <t>コウシャ</t>
    </rPh>
    <phoneticPr fontId="28"/>
  </si>
  <si>
    <t>（一財）対馬地域商社</t>
    <rPh sb="1" eb="2">
      <t>イッ</t>
    </rPh>
    <rPh sb="2" eb="3">
      <t>ザイ</t>
    </rPh>
    <rPh sb="4" eb="6">
      <t>ツシマ</t>
    </rPh>
    <rPh sb="6" eb="8">
      <t>チイキ</t>
    </rPh>
    <rPh sb="8" eb="10">
      <t>ショウシャ</t>
    </rPh>
    <phoneticPr fontId="28"/>
  </si>
  <si>
    <t>（株）まちづくり厳原</t>
    <rPh sb="1" eb="2">
      <t>カブ</t>
    </rPh>
    <rPh sb="8" eb="10">
      <t>イヅハラ</t>
    </rPh>
    <phoneticPr fontId="28"/>
  </si>
  <si>
    <t>（一財）対馬市国際交流協会</t>
    <rPh sb="1" eb="2">
      <t>イチ</t>
    </rPh>
    <rPh sb="4" eb="7">
      <t>ツシマシ</t>
    </rPh>
    <rPh sb="7" eb="9">
      <t>コクサイ</t>
    </rPh>
    <rPh sb="9" eb="11">
      <t>コウリュウ</t>
    </rPh>
    <rPh sb="11" eb="13">
      <t>キョウカイ</t>
    </rPh>
    <phoneticPr fontId="28"/>
  </si>
  <si>
    <t>（公財）厳原愛育会</t>
    <rPh sb="1" eb="2">
      <t>コウ</t>
    </rPh>
    <rPh sb="2" eb="3">
      <t>ザイ</t>
    </rPh>
    <rPh sb="4" eb="6">
      <t>イズハラ</t>
    </rPh>
    <rPh sb="6" eb="8">
      <t>アイイク</t>
    </rPh>
    <rPh sb="8" eb="9">
      <t>カイ</t>
    </rPh>
    <phoneticPr fontId="28"/>
  </si>
  <si>
    <t>（公財）対馬栽培漁業振興公社</t>
    <rPh sb="1" eb="2">
      <t>コウ</t>
    </rPh>
    <rPh sb="2" eb="3">
      <t>ザイ</t>
    </rPh>
    <rPh sb="4" eb="6">
      <t>ツシマ</t>
    </rPh>
    <rPh sb="6" eb="8">
      <t>サイバイ</t>
    </rPh>
    <rPh sb="8" eb="10">
      <t>ギョギョウ</t>
    </rPh>
    <rPh sb="10" eb="12">
      <t>シンコウ</t>
    </rPh>
    <rPh sb="12" eb="14">
      <t>コウシャ</t>
    </rPh>
    <phoneticPr fontId="28"/>
  </si>
  <si>
    <t>（公社）長崎県林業公社</t>
    <rPh sb="1" eb="2">
      <t>コウ</t>
    </rPh>
    <rPh sb="2" eb="3">
      <t>シャ</t>
    </rPh>
    <rPh sb="4" eb="6">
      <t>ナガサキ</t>
    </rPh>
    <rPh sb="6" eb="7">
      <t>ケン</t>
    </rPh>
    <rPh sb="7" eb="9">
      <t>リンギョウ</t>
    </rPh>
    <rPh sb="9" eb="11">
      <t>コウシャ</t>
    </rPh>
    <phoneticPr fontId="28"/>
  </si>
  <si>
    <t>長崎県病院企業団（対馬市関係分）</t>
    <rPh sb="0" eb="3">
      <t>ナガサキケン</t>
    </rPh>
    <rPh sb="3" eb="5">
      <t>ビョウイン</t>
    </rPh>
    <rPh sb="5" eb="8">
      <t>キギョウダン</t>
    </rPh>
    <rPh sb="9" eb="12">
      <t>ツシマシ</t>
    </rPh>
    <rPh sb="12" eb="14">
      <t>カンケイ</t>
    </rPh>
    <rPh sb="14" eb="15">
      <t>ブン</t>
    </rPh>
    <phoneticPr fontId="29"/>
  </si>
  <si>
    <t>　うち対馬病院</t>
    <rPh sb="3" eb="5">
      <t>ツシマ</t>
    </rPh>
    <rPh sb="5" eb="7">
      <t>ビョウイン</t>
    </rPh>
    <phoneticPr fontId="29"/>
  </si>
  <si>
    <t>　うち上対馬病院</t>
    <rPh sb="3" eb="6">
      <t>カミツシマ</t>
    </rPh>
    <rPh sb="6" eb="8">
      <t>ビョウイン</t>
    </rPh>
    <phoneticPr fontId="29"/>
  </si>
  <si>
    <t>長崎県市町村総合事務組合</t>
    <rPh sb="0" eb="3">
      <t>ナガサキケン</t>
    </rPh>
    <rPh sb="3" eb="6">
      <t>シチョウソン</t>
    </rPh>
    <rPh sb="6" eb="8">
      <t>ソウゴウ</t>
    </rPh>
    <rPh sb="8" eb="10">
      <t>ジム</t>
    </rPh>
    <rPh sb="10" eb="12">
      <t>クミアイ</t>
    </rPh>
    <phoneticPr fontId="29"/>
  </si>
  <si>
    <t>　うち一般会計</t>
    <rPh sb="3" eb="5">
      <t>イッパン</t>
    </rPh>
    <rPh sb="5" eb="7">
      <t>カイケイ</t>
    </rPh>
    <phoneticPr fontId="29"/>
  </si>
  <si>
    <t>　うちその他の会計</t>
    <rPh sb="5" eb="6">
      <t>タ</t>
    </rPh>
    <rPh sb="7" eb="9">
      <t>カイケイ</t>
    </rPh>
    <phoneticPr fontId="29"/>
  </si>
  <si>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9"/>
  </si>
  <si>
    <t>-</t>
    <phoneticPr fontId="2"/>
  </si>
  <si>
    <t>　うち普通会計</t>
    <rPh sb="3" eb="5">
      <t>フツウ</t>
    </rPh>
    <rPh sb="5" eb="7">
      <t>カイケイ</t>
    </rPh>
    <phoneticPr fontId="29"/>
  </si>
  <si>
    <t>　うち事業会計</t>
    <rPh sb="3" eb="5">
      <t>ジギョウ</t>
    </rPh>
    <rPh sb="5" eb="7">
      <t>カイケイ</t>
    </rPh>
    <phoneticPr fontId="29"/>
  </si>
  <si>
    <t>-</t>
    <phoneticPr fontId="2"/>
  </si>
  <si>
    <t>－</t>
  </si>
  <si>
    <t>令和3年度</t>
    <phoneticPr fontId="25"/>
  </si>
  <si>
    <t>歳出の状況（単位 千円・％）</t>
    <phoneticPr fontId="5"/>
  </si>
  <si>
    <t>目的別歳出の状況（単位 千円・％）</t>
    <phoneticPr fontId="5"/>
  </si>
  <si>
    <t>地方譲与税</t>
    <phoneticPr fontId="5"/>
  </si>
  <si>
    <t>　　市町村民税</t>
    <phoneticPr fontId="5"/>
  </si>
  <si>
    <t>　　　個人均等割</t>
    <phoneticPr fontId="5"/>
  </si>
  <si>
    <t>　　　所得割</t>
    <phoneticPr fontId="5"/>
  </si>
  <si>
    <t>-</t>
    <phoneticPr fontId="5"/>
  </si>
  <si>
    <t>-</t>
    <phoneticPr fontId="5"/>
  </si>
  <si>
    <t>　　　法人均等割</t>
    <phoneticPr fontId="5"/>
  </si>
  <si>
    <t>　　固定資産税</t>
    <phoneticPr fontId="5"/>
  </si>
  <si>
    <t>　　軽自動車税</t>
    <phoneticPr fontId="5"/>
  </si>
  <si>
    <t>自動車税環境性能割交付金</t>
    <phoneticPr fontId="5"/>
  </si>
  <si>
    <t>　　鉱産税</t>
    <phoneticPr fontId="5"/>
  </si>
  <si>
    <t>　　特別土地保有税</t>
    <phoneticPr fontId="5"/>
  </si>
  <si>
    <t>-</t>
    <phoneticPr fontId="5"/>
  </si>
  <si>
    <t>　個人住民税減収補塡特例交付金</t>
    <phoneticPr fontId="5"/>
  </si>
  <si>
    <t>　新型コロナウイルス感染症対策地方税減収補塡特別交付金</t>
    <phoneticPr fontId="5"/>
  </si>
  <si>
    <t>　震災復興特別交付税</t>
    <phoneticPr fontId="25"/>
  </si>
  <si>
    <t>交通安全対策特別交付金</t>
    <phoneticPr fontId="5"/>
  </si>
  <si>
    <t>-</t>
    <phoneticPr fontId="5"/>
  </si>
  <si>
    <t>　うち元金</t>
    <phoneticPr fontId="25"/>
  </si>
  <si>
    <t>・計</t>
    <phoneticPr fontId="5"/>
  </si>
  <si>
    <t>　物件費</t>
    <phoneticPr fontId="5"/>
  </si>
  <si>
    <t>　維持補修費</t>
    <phoneticPr fontId="5"/>
  </si>
  <si>
    <t>合計</t>
    <phoneticPr fontId="5"/>
  </si>
  <si>
    <t>下水道</t>
    <phoneticPr fontId="5"/>
  </si>
  <si>
    <t>-</t>
    <phoneticPr fontId="5"/>
  </si>
  <si>
    <t>交通</t>
    <phoneticPr fontId="5"/>
  </si>
  <si>
    <t>被保険者
1人当り</t>
    <phoneticPr fontId="5"/>
  </si>
  <si>
    <t>国庫支出金</t>
    <phoneticPr fontId="5"/>
  </si>
  <si>
    <t>歳入合計</t>
    <phoneticPr fontId="5"/>
  </si>
  <si>
    <t>　うち補助</t>
    <phoneticPr fontId="5"/>
  </si>
  <si>
    <t>　うち単独</t>
    <phoneticPr fontId="5"/>
  </si>
  <si>
    <t>失業対策事業費</t>
    <phoneticPr fontId="5"/>
  </si>
  <si>
    <t>※8：職員の状況については、令和3年地方公務員給与実態調査に基づいている。</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</si>
  <si>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</si>
  <si>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</si>
  <si>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</si>
  <si>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</si>
  <si>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</si>
  <si>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</si>
  <si>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</si>
  <si>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実質公債費比率については、これまで交付税措置率の低い残債を中心に繰上償還を実施してきたこと等により、低い水準を保っている。
　将来負担比率については、令和２年度は病院企業団負担金等の特定財源の増加により減少したが、令和３年度は退職手当負担見込額が増加したため増となった。
　いずれも類似団体内平均値より低い水準にあるが、今後施設等の老朽化に伴う改修によって将来負担比率及び実質公債費比率ともに数値が悪化することが懸念されることから、積極的な繰上償還や起債の抑制により、財政の健全化に努める必要がある。</t>
    <rPh sb="76" eb="78">
      <t>レイワ</t>
    </rPh>
    <rPh sb="79" eb="81">
      <t>ネンド</t>
    </rPh>
    <rPh sb="108" eb="110">
      <t>レイワ</t>
    </rPh>
    <rPh sb="111" eb="113">
      <t>ネンド</t>
    </rPh>
    <rPh sb="124" eb="126">
      <t>ゾウカ</t>
    </rPh>
    <rPh sb="130" eb="131">
      <t>ゾウ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</si>
  <si>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</si>
  <si>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</si>
  <si>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</si>
  <si>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将来負担比率及び有形固定資産減価償却率については、類似団体内平均値を下回っている。
　しかし、老朽化に伴う施設の改修等による地方債の増加等が財政を圧迫する可能性があることから、各施設の特性に応じて計画的に更新・維持保全し、事業費の平準化に努める必要がある。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</si>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</sst>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4BC2-4410-A801-2CCB9D586F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216484</c:v>
                </c:pt>
                <c:pt idx="1">
                  <c:v>228057</c:v>
                </c:pt>
                <c:pt idx="2">
                  <c:v>247637</c:v>
                </c:pt>
                <c:pt idx="3">
                  <c:v>194244</c:v>
                </c:pt>
                <c:pt idx="4">
                  <c:v>191321</c:v>
                </c:pt>
              </c:numCache>
            </c:numRef>
          </c:val>
          <c:smooth val="0"/>
          <c:extLst>
            <c:ext xmlns:c16="http://schemas.microsoft.com/office/drawing/2014/chart" uri="{C3380CC4-5D6E-409C-BE32-E72D297353CC}">
              <c16:uniqueId val="{00000001-4BC2-4410-A801-2CCB9D586F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2.68</c:v>
                </c:pt>
                <c:pt idx="1">
                  <c:v>4.08</c:v>
                </c:pt>
                <c:pt idx="2">
                  <c:v>4.1500000000000004</c:v>
                </c:pt>
                <c:pt idx="3">
                  <c:v>3.74</c:v>
                </c:pt>
                <c:pt idx="4">
                  <c:v>4.63</c:v>
                </c:pt>
              </c:numCache>
            </c:numRef>
          </c:val>
          <c:extLst>
            <c:ext xmlns:c16="http://schemas.microsoft.com/office/drawing/2014/chart" uri="{C3380CC4-5D6E-409C-BE32-E72D297353CC}">
              <c16:uniqueId val="{00000000-8A22-4334-91F2-BA80396455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13.15</c:v>
                </c:pt>
                <c:pt idx="1">
                  <c:v>13.19</c:v>
                </c:pt>
                <c:pt idx="2">
                  <c:v>14.31</c:v>
                </c:pt>
                <c:pt idx="3">
                  <c:v>16.29</c:v>
                </c:pt>
                <c:pt idx="4">
                  <c:v>15.63</c:v>
                </c:pt>
              </c:numCache>
            </c:numRef>
          </c:val>
          <c:extLst>
            <c:ext xmlns:c16="http://schemas.microsoft.com/office/drawing/2014/chart" uri="{C3380CC4-5D6E-409C-BE32-E72D297353CC}">
              <c16:uniqueId val="{00000001-8A22-4334-91F2-BA80396455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-2.82</c:v>
                </c:pt>
                <c:pt idx="1">
                  <c:v>-0.43</c:v>
                </c:pt>
                <c:pt idx="2">
                  <c:v>1.03</c:v>
                </c:pt>
                <c:pt idx="3">
                  <c:v>-0.15</c:v>
                </c:pt>
                <c:pt idx="4">
                  <c:v>0.63</c:v>
                </c:pt>
              </c:numCache>
            </c:numRef>
          </c:val>
          <c:smooth val="0"/>
          <c:extLst>
            <c:ext xmlns:c16="http://schemas.microsoft.com/office/drawing/2014/chart" uri="{C3380CC4-5D6E-409C-BE32-E72D297353CC}">
              <c16:uniqueId val="{00000002-8A22-4334-91F2-BA80396455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F9-43EC-86D0-8F6F702A85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F9-43EC-86D0-8F6F702A859D}"/>
            </c:ext>
          </c:extLst>
        </c:ser>
        <c:ser>
          <c:idx val="2"/>
          <c:order val="2"/>
          <c:tx>
            <c:strRef>
              <c:f>データシート!$A$29</c:f>
              <c:strCache>
                <c:ptCount val="1"/>
                <c:pt idx="0">
                  <c:v>集落排水処理施設特別会計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2F9-43EC-86D0-8F6F702A859D}"/>
            </c:ext>
          </c:extLst>
        </c:ser>
        <c:ser>
          <c:idx val="3"/>
          <c:order val="3"/>
          <c:tx>
            <c:strRef>
              <c:f>データシート!$A$30</c:f>
              <c:strCache>
                <c:ptCount val="1"/>
                <c:pt idx="0">
                  <c:v>旅客定期航路事業特別会計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2F9-43EC-86D0-8F6F702A859D}"/>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2F9-43EC-86D0-8F6F702A859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5-92F9-43EC-86D0-8F6F702A859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0.48</c:v>
                </c:pt>
                <c:pt idx="2">
                  <c:v>#N/A</c:v>
                </c:pt>
                <c:pt idx="3">
                  <c:v>0.62</c:v>
                </c:pt>
                <c:pt idx="4">
                  <c:v>#N/A</c:v>
                </c:pt>
                <c:pt idx="5">
                  <c:v>0.06</c:v>
                </c:pt>
                <c:pt idx="6">
                  <c:v>#N/A</c:v>
                </c:pt>
                <c:pt idx="7">
                  <c:v>0.15</c:v>
                </c:pt>
                <c:pt idx="8">
                  <c:v>#N/A</c:v>
                </c:pt>
                <c:pt idx="9">
                  <c:v>0.22</c:v>
                </c:pt>
              </c:numCache>
            </c:numRef>
          </c:val>
          <c:extLst>
            <c:ext xmlns:c16="http://schemas.microsoft.com/office/drawing/2014/chart" uri="{C3380CC4-5D6E-409C-BE32-E72D297353CC}">
              <c16:uniqueId val="{00000006-92F9-43EC-86D0-8F6F702A859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0.01</c:v>
                </c:pt>
                <c:pt idx="2">
                  <c:v>#N/A</c:v>
                </c:pt>
                <c:pt idx="3">
                  <c:v>0.87</c:v>
                </c:pt>
                <c:pt idx="4">
                  <c:v>#N/A</c:v>
                </c:pt>
                <c:pt idx="5">
                  <c:v>0.54</c:v>
                </c:pt>
                <c:pt idx="6">
                  <c:v>#N/A</c:v>
                </c:pt>
                <c:pt idx="7">
                  <c:v>0.49</c:v>
                </c:pt>
                <c:pt idx="8">
                  <c:v>#N/A</c:v>
                </c:pt>
                <c:pt idx="9">
                  <c:v>0.41</c:v>
                </c:pt>
              </c:numCache>
            </c:numRef>
          </c:val>
          <c:extLst>
            <c:ext xmlns:c16="http://schemas.microsoft.com/office/drawing/2014/chart" uri="{C3380CC4-5D6E-409C-BE32-E72D297353CC}">
              <c16:uniqueId val="{00000007-92F9-43EC-86D0-8F6F702A85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2.67</c:v>
                </c:pt>
                <c:pt idx="2">
                  <c:v>#N/A</c:v>
                </c:pt>
                <c:pt idx="3">
                  <c:v>4.07</c:v>
                </c:pt>
                <c:pt idx="4">
                  <c:v>#N/A</c:v>
                </c:pt>
                <c:pt idx="5">
                  <c:v>4.13</c:v>
                </c:pt>
                <c:pt idx="6">
                  <c:v>#N/A</c:v>
                </c:pt>
                <c:pt idx="7">
                  <c:v>3.72</c:v>
                </c:pt>
                <c:pt idx="8">
                  <c:v>#N/A</c:v>
                </c:pt>
                <c:pt idx="9">
                  <c:v>4.62</c:v>
                </c:pt>
              </c:numCache>
            </c:numRef>
          </c:val>
          <c:extLst>
            <c:ext xmlns:c16="http://schemas.microsoft.com/office/drawing/2014/chart" uri="{C3380CC4-5D6E-409C-BE32-E72D297353CC}">
              <c16:uniqueId val="{00000008-92F9-43EC-86D0-8F6F702A85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4.3</c:v>
                </c:pt>
                <c:pt idx="2">
                  <c:v>#N/A</c:v>
                </c:pt>
                <c:pt idx="3">
                  <c:v>4.67</c:v>
                </c:pt>
                <c:pt idx="4">
                  <c:v>#N/A</c:v>
                </c:pt>
                <c:pt idx="5">
                  <c:v>4.6900000000000004</c:v>
                </c:pt>
                <c:pt idx="6">
                  <c:v>#N/A</c:v>
                </c:pt>
                <c:pt idx="7">
                  <c:v>5.17</c:v>
                </c:pt>
                <c:pt idx="8">
                  <c:v>#N/A</c:v>
                </c:pt>
                <c:pt idx="9">
                  <c:v>5.79</c:v>
                </c:pt>
              </c:numCache>
            </c:numRef>
          </c:val>
          <c:extLst>
            <c:ext xmlns:c16="http://schemas.microsoft.com/office/drawing/2014/chart" uri="{C3380CC4-5D6E-409C-BE32-E72D297353CC}">
              <c16:uniqueId val="{00000009-92F9-43EC-86D0-8F6F702A85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4105</c:v>
                </c:pt>
                <c:pt idx="5">
                  <c:v>3992</c:v>
                </c:pt>
                <c:pt idx="8">
                  <c:v>4072</c:v>
                </c:pt>
                <c:pt idx="11">
                  <c:v>4021</c:v>
                </c:pt>
                <c:pt idx="14">
                  <c:v>3878</c:v>
                </c:pt>
              </c:numCache>
            </c:numRef>
          </c:val>
          <c:extLst>
            <c:ext xmlns:c16="http://schemas.microsoft.com/office/drawing/2014/chart" uri="{C3380CC4-5D6E-409C-BE32-E72D297353CC}">
              <c16:uniqueId val="{00000000-20BC-45C2-B971-95F9475B60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4</c:v>
                </c:pt>
                <c:pt idx="3">
                  <c:v>1</c:v>
                </c:pt>
                <c:pt idx="6">
                  <c:v>1</c:v>
                </c:pt>
                <c:pt idx="9">
                  <c:v>1</c:v>
                </c:pt>
                <c:pt idx="12">
                  <c:v>1</c:v>
                </c:pt>
              </c:numCache>
            </c:numRef>
          </c:val>
          <c:extLst>
            <c:ext xmlns:c16="http://schemas.microsoft.com/office/drawing/2014/chart" uri="{C3380CC4-5D6E-409C-BE32-E72D297353CC}">
              <c16:uniqueId val="{00000001-20BC-45C2-B971-95F9475B60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0BC-45C2-B971-95F9475B60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84</c:v>
                </c:pt>
                <c:pt idx="3">
                  <c:v>83</c:v>
                </c:pt>
                <c:pt idx="6">
                  <c:v>73</c:v>
                </c:pt>
                <c:pt idx="9">
                  <c:v>69</c:v>
                </c:pt>
                <c:pt idx="12">
                  <c:v>100</c:v>
                </c:pt>
              </c:numCache>
            </c:numRef>
          </c:val>
          <c:extLst>
            <c:ext xmlns:c16="http://schemas.microsoft.com/office/drawing/2014/chart" uri="{C3380CC4-5D6E-409C-BE32-E72D297353CC}">
              <c16:uniqueId val="{00000003-20BC-45C2-B971-95F9475B60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246</c:v>
                </c:pt>
                <c:pt idx="3">
                  <c:v>266</c:v>
                </c:pt>
                <c:pt idx="6">
                  <c:v>248</c:v>
                </c:pt>
                <c:pt idx="9">
                  <c:v>250</c:v>
                </c:pt>
                <c:pt idx="12">
                  <c:v>241</c:v>
                </c:pt>
              </c:numCache>
            </c:numRef>
          </c:val>
          <c:extLst>
            <c:ext xmlns:c16="http://schemas.microsoft.com/office/drawing/2014/chart" uri="{C3380CC4-5D6E-409C-BE32-E72D297353CC}">
              <c16:uniqueId val="{00000004-20BC-45C2-B971-95F9475B60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BC-45C2-B971-95F9475B60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BC-45C2-B971-95F9475B60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4529</c:v>
                </c:pt>
                <c:pt idx="3">
                  <c:v>4402</c:v>
                </c:pt>
                <c:pt idx="6">
                  <c:v>4544</c:v>
                </c:pt>
                <c:pt idx="9">
                  <c:v>4528</c:v>
                </c:pt>
                <c:pt idx="12">
                  <c:v>4612</c:v>
                </c:pt>
              </c:numCache>
            </c:numRef>
          </c:val>
          <c:extLst>
            <c:ext xmlns:c16="http://schemas.microsoft.com/office/drawing/2014/chart" uri="{C3380CC4-5D6E-409C-BE32-E72D297353CC}">
              <c16:uniqueId val="{00000007-20BC-45C2-B971-95F9475B60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758</c:v>
                </c:pt>
                <c:pt idx="2">
                  <c:v>#N/A</c:v>
                </c:pt>
                <c:pt idx="3">
                  <c:v>#N/A</c:v>
                </c:pt>
                <c:pt idx="4">
                  <c:v>760</c:v>
                </c:pt>
                <c:pt idx="5">
                  <c:v>#N/A</c:v>
                </c:pt>
                <c:pt idx="6">
                  <c:v>#N/A</c:v>
                </c:pt>
                <c:pt idx="7">
                  <c:v>794</c:v>
                </c:pt>
                <c:pt idx="8">
                  <c:v>#N/A</c:v>
                </c:pt>
                <c:pt idx="9">
                  <c:v>#N/A</c:v>
                </c:pt>
                <c:pt idx="10">
                  <c:v>827</c:v>
                </c:pt>
                <c:pt idx="11">
                  <c:v>#N/A</c:v>
                </c:pt>
                <c:pt idx="12">
                  <c:v>#N/A</c:v>
                </c:pt>
                <c:pt idx="13">
                  <c:v>1076</c:v>
                </c:pt>
                <c:pt idx="14">
                  <c:v>#N/A</c:v>
                </c:pt>
              </c:numCache>
            </c:numRef>
          </c:val>
          <c:smooth val="0"/>
          <c:extLst>
            <c:ext xmlns:c16="http://schemas.microsoft.com/office/drawing/2014/chart" uri="{C3380CC4-5D6E-409C-BE32-E72D297353CC}">
              <c16:uniqueId val="{00000008-20BC-45C2-B971-95F9475B60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35055</c:v>
                </c:pt>
                <c:pt idx="5">
                  <c:v>35329</c:v>
                </c:pt>
                <c:pt idx="8">
                  <c:v>35113</c:v>
                </c:pt>
                <c:pt idx="11">
                  <c:v>33626</c:v>
                </c:pt>
                <c:pt idx="14">
                  <c:v>32114</c:v>
                </c:pt>
              </c:numCache>
            </c:numRef>
          </c:val>
          <c:extLst>
            <c:ext xmlns:c16="http://schemas.microsoft.com/office/drawing/2014/chart" uri="{C3380CC4-5D6E-409C-BE32-E72D297353CC}">
              <c16:uniqueId val="{00000000-1ADF-439A-9215-D5DEFDAF9E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1182</c:v>
                </c:pt>
                <c:pt idx="5">
                  <c:v>1143</c:v>
                </c:pt>
                <c:pt idx="8">
                  <c:v>1074</c:v>
                </c:pt>
                <c:pt idx="11">
                  <c:v>1978</c:v>
                </c:pt>
                <c:pt idx="14">
                  <c:v>1891</c:v>
                </c:pt>
              </c:numCache>
            </c:numRef>
          </c:val>
          <c:extLst>
            <c:ext xmlns:c16="http://schemas.microsoft.com/office/drawing/2014/chart" uri="{C3380CC4-5D6E-409C-BE32-E72D297353CC}">
              <c16:uniqueId val="{00000001-1ADF-439A-9215-D5DEFDAF9E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11226</c:v>
                </c:pt>
                <c:pt idx="5">
                  <c:v>11243</c:v>
                </c:pt>
                <c:pt idx="8">
                  <c:v>11689</c:v>
                </c:pt>
                <c:pt idx="11">
                  <c:v>12530</c:v>
                </c:pt>
                <c:pt idx="14">
                  <c:v>13303</c:v>
                </c:pt>
              </c:numCache>
            </c:numRef>
          </c:val>
          <c:extLst>
            <c:ext xmlns:c16="http://schemas.microsoft.com/office/drawing/2014/chart" uri="{C3380CC4-5D6E-409C-BE32-E72D297353CC}">
              <c16:uniqueId val="{00000002-1ADF-439A-9215-D5DEFDAF9E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DF-439A-9215-D5DEFDAF9E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DF-439A-9215-D5DEFDAF9E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121</c:v>
                </c:pt>
                <c:pt idx="3">
                  <c:v>112</c:v>
                </c:pt>
                <c:pt idx="6">
                  <c:v>106</c:v>
                </c:pt>
                <c:pt idx="9">
                  <c:v>99</c:v>
                </c:pt>
                <c:pt idx="12">
                  <c:v>91</c:v>
                </c:pt>
              </c:numCache>
            </c:numRef>
          </c:val>
          <c:extLst>
            <c:ext xmlns:c16="http://schemas.microsoft.com/office/drawing/2014/chart" uri="{C3380CC4-5D6E-409C-BE32-E72D297353CC}">
              <c16:uniqueId val="{00000005-1ADF-439A-9215-D5DEFDAF9E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1932</c:v>
                </c:pt>
                <c:pt idx="3">
                  <c:v>2058</c:v>
                </c:pt>
                <c:pt idx="6">
                  <c:v>2085</c:v>
                </c:pt>
                <c:pt idx="9">
                  <c:v>2235</c:v>
                </c:pt>
                <c:pt idx="12">
                  <c:v>2579</c:v>
                </c:pt>
              </c:numCache>
            </c:numRef>
          </c:val>
          <c:extLst>
            <c:ext xmlns:c16="http://schemas.microsoft.com/office/drawing/2014/chart" uri="{C3380CC4-5D6E-409C-BE32-E72D297353CC}">
              <c16:uniqueId val="{00000006-1ADF-439A-9215-D5DEFDAF9E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1139</c:v>
                </c:pt>
                <c:pt idx="3">
                  <c:v>1084</c:v>
                </c:pt>
                <c:pt idx="6">
                  <c:v>1093</c:v>
                </c:pt>
                <c:pt idx="9">
                  <c:v>1048</c:v>
                </c:pt>
                <c:pt idx="12">
                  <c:v>1181</c:v>
                </c:pt>
              </c:numCache>
            </c:numRef>
          </c:val>
          <c:extLst>
            <c:ext xmlns:c16="http://schemas.microsoft.com/office/drawing/2014/chart" uri="{C3380CC4-5D6E-409C-BE32-E72D297353CC}">
              <c16:uniqueId val="{00000007-1ADF-439A-9215-D5DEFDAF9E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2586</c:v>
                </c:pt>
                <c:pt idx="3">
                  <c:v>2480</c:v>
                </c:pt>
                <c:pt idx="6">
                  <c:v>2376</c:v>
                </c:pt>
                <c:pt idx="9">
                  <c:v>2278</c:v>
                </c:pt>
                <c:pt idx="12">
                  <c:v>2106</c:v>
                </c:pt>
              </c:numCache>
            </c:numRef>
          </c:val>
          <c:extLst>
            <c:ext xmlns:c16="http://schemas.microsoft.com/office/drawing/2014/chart" uri="{C3380CC4-5D6E-409C-BE32-E72D297353CC}">
              <c16:uniqueId val="{00000008-1ADF-439A-9215-D5DEFDAF9E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159</c:v>
                </c:pt>
                <c:pt idx="3">
                  <c:v>148</c:v>
                </c:pt>
                <c:pt idx="6">
                  <c:v>137</c:v>
                </c:pt>
                <c:pt idx="9">
                  <c:v>126</c:v>
                </c:pt>
                <c:pt idx="12">
                  <c:v>115</c:v>
                </c:pt>
              </c:numCache>
            </c:numRef>
          </c:val>
          <c:extLst>
            <c:ext xmlns:c16="http://schemas.microsoft.com/office/drawing/2014/chart" uri="{C3380CC4-5D6E-409C-BE32-E72D297353CC}">
              <c16:uniqueId val="{00000009-1ADF-439A-9215-D5DEFDAF9E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43923</c:v>
                </c:pt>
                <c:pt idx="3">
                  <c:v>44196</c:v>
                </c:pt>
                <c:pt idx="6">
                  <c:v>44442</c:v>
                </c:pt>
                <c:pt idx="9">
                  <c:v>43761</c:v>
                </c:pt>
                <c:pt idx="12">
                  <c:v>42843</c:v>
                </c:pt>
              </c:numCache>
            </c:numRef>
          </c:val>
          <c:extLst>
            <c:ext xmlns:c16="http://schemas.microsoft.com/office/drawing/2014/chart" uri="{C3380CC4-5D6E-409C-BE32-E72D297353CC}">
              <c16:uniqueId val="{0000000A-1ADF-439A-9215-D5DEFDAF9E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2397</c:v>
                </c:pt>
                <c:pt idx="2">
                  <c:v>#N/A</c:v>
                </c:pt>
                <c:pt idx="3">
                  <c:v>#N/A</c:v>
                </c:pt>
                <c:pt idx="4">
                  <c:v>2363</c:v>
                </c:pt>
                <c:pt idx="5">
                  <c:v>#N/A</c:v>
                </c:pt>
                <c:pt idx="6">
                  <c:v>#N/A</c:v>
                </c:pt>
                <c:pt idx="7">
                  <c:v>2362</c:v>
                </c:pt>
                <c:pt idx="8">
                  <c:v>#N/A</c:v>
                </c:pt>
                <c:pt idx="9">
                  <c:v>#N/A</c:v>
                </c:pt>
                <c:pt idx="10">
                  <c:v>1414</c:v>
                </c:pt>
                <c:pt idx="11">
                  <c:v>#N/A</c:v>
                </c:pt>
                <c:pt idx="12">
                  <c:v>#N/A</c:v>
                </c:pt>
                <c:pt idx="13">
                  <c:v>1607</c:v>
                </c:pt>
                <c:pt idx="14">
                  <c:v>#N/A</c:v>
                </c:pt>
              </c:numCache>
            </c:numRef>
          </c:val>
          <c:smooth val="0"/>
          <c:extLst>
            <c:ext xmlns:c16="http://schemas.microsoft.com/office/drawing/2014/chart" uri="{C3380CC4-5D6E-409C-BE32-E72D297353CC}">
              <c16:uniqueId val="{0000000B-1ADF-439A-9215-D5DEFDAF9E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2417</c:v>
                </c:pt>
                <c:pt idx="1">
                  <c:v>2807</c:v>
                </c:pt>
                <c:pt idx="2">
                  <c:v>2747</c:v>
                </c:pt>
              </c:numCache>
            </c:numRef>
          </c:val>
          <c:extLst>
            <c:ext xmlns:c16="http://schemas.microsoft.com/office/drawing/2014/chart" uri="{C3380CC4-5D6E-409C-BE32-E72D297353CC}">
              <c16:uniqueId val="{00000000-D502-41DF-B19E-709161F0E1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4509</c:v>
                </c:pt>
                <c:pt idx="1">
                  <c:v>4510</c:v>
                </c:pt>
                <c:pt idx="2">
                  <c:v>5010</c:v>
                </c:pt>
              </c:numCache>
            </c:numRef>
          </c:val>
          <c:extLst>
            <c:ext xmlns:c16="http://schemas.microsoft.com/office/drawing/2014/chart" uri="{C3380CC4-5D6E-409C-BE32-E72D297353CC}">
              <c16:uniqueId val="{00000001-D502-41DF-B19E-709161F0E1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8365</c:v>
                </c:pt>
                <c:pt idx="1">
                  <c:v>8717</c:v>
                </c:pt>
                <c:pt idx="2">
                  <c:v>8759</c:v>
                </c:pt>
              </c:numCache>
            </c:numRef>
          </c:val>
          <c:extLst>
            <c:ext xmlns:c16="http://schemas.microsoft.com/office/drawing/2014/chart" uri="{C3380CC4-5D6E-409C-BE32-E72D297353CC}">
              <c16:uniqueId val="{00000002-D502-41DF-B19E-709161F0E1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{2B50AC2D-B96F-438D-B782-352041811C59}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5E8-4E5E-8021-C24219604E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{107E82D6-739F-4E62-A11F-5A744136671A}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E8-4E5E-8021-C24219604E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{3483D04B-D465-4194-8F61-200F65BA4E90}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E8-4E5E-8021-C24219604E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{8AE6A12B-2CE3-488A-B34F-23F129BC1B17}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E8-4E5E-8021-C24219604E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{628EC1A4-6518-46CA-ACAB-DB29B04B6C92}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E8-4E5E-8021-C24219604ED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{D95F24B3-9AE4-4484-BF7A-083EB7125B3B}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5E8-4E5E-8021-C24219604ED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{1DB306F4-CC4D-4279-BBCF-D2EF8300B2F9}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5E8-4E5E-8021-C24219604EDB}"/>
                </c:ext>
              </c:extLst>
            </c:dLbl>
            <c:dLbl>
              <c:idx val="24"/>
              <c:layout>
                <c:manualLayout>
                  <c:x val="-3.1359255137876504E-2"/>
                  <c:y val="-7.786730778726362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{9307AFD1-8476-4F98-9F7D-1389B24737AE}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5E8-4E5E-8021-C24219604EDB}"/>
                </c:ext>
              </c:extLst>
            </c:dLbl>
            <c:dLbl>
              <c:idx val="32"/>
              <c:layout>
                <c:manualLayout>
                  <c:x val="-3.2672246162591886E-2"/>
                  <c:y val="-5.1610776424466737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{B47B0528-CFCA-4F7A-8297-BA2E64D93EED}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5E8-4E5E-8021-C24219604E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50.5</c:v>
                </c:pt>
                <c:pt idx="16">
                  <c:v>51.5</c:v>
                </c:pt>
                <c:pt idx="24">
                  <c:v>52.7</c:v>
                </c:pt>
                <c:pt idx="32">
                  <c:v>53.6</c:v>
                </c:pt>
              </c:numCache>
            </c:numRef>
          </c:xVal>
          <c:yVal>
            <c:numRef>
              <c:f>公会計指標分析・財政指標組合せ分析表!$BP$51:$DC$51</c:f>
              <c:numCache>
                <c:formatCode>#,##0.0;"▲ "#,##0.0</c:formatCode>
                <c:ptCount val="40"/>
                <c:pt idx="0">
                  <c:v>17.600000000000001</c:v>
                </c:pt>
                <c:pt idx="8">
                  <c:v>17.899999999999999</c:v>
                </c:pt>
                <c:pt idx="16">
                  <c:v>18.100000000000001</c:v>
                </c:pt>
                <c:pt idx="24">
                  <c:v>10.5</c:v>
                </c:pt>
                <c:pt idx="32">
                  <c:v>11.5</c:v>
                </c:pt>
              </c:numCache>
            </c:numRef>
          </c:yVal>
          <c:smooth val="0"/>
          <c:extLst>
            <c:ext xmlns:c16="http://schemas.microsoft.com/office/drawing/2014/chart" uri="{C3380CC4-5D6E-409C-BE32-E72D297353CC}">
              <c16:uniqueId val="{00000009-B5E8-4E5E-8021-C24219604E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{FF73D446-8279-4E7A-8CF5-C8F06E5992D3}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5E8-4E5E-8021-C24219604E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{8BB1844A-7895-4DA7-B5A4-92571B077168}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E8-4E5E-8021-C24219604E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{675D7CF6-9DF2-4413-B4ED-1A44FE158FB1}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E8-4E5E-8021-C24219604E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{F6DA182F-3D58-4D32-BC07-A62908D3EDCE}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E8-4E5E-8021-C24219604E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{D5F989BA-9B64-4EFB-B4E7-E879FAD0DD1B}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E8-4E5E-8021-C24219604EDB}"/>
                </c:ext>
              </c:extLst>
            </c:dLbl>
            <c:dLbl>
              <c:idx val="8"/>
              <c:layout>
                <c:manualLayout>
                  <c:x val="0"/>
                  <c:y val="-1.24787261138351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{82A135EA-9163-4E0F-81E6-06FDEA77FAC9}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5E8-4E5E-8021-C24219604EDB}"/>
                </c:ext>
              </c:extLst>
            </c:dLbl>
            <c:dLbl>
              <c:idx val="16"/>
              <c:layout>
                <c:manualLayout>
                  <c:x val="0"/>
                  <c:y val="1.24787261138351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{55016AB3-720B-462F-88AF-1895EB795B3F}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5E8-4E5E-8021-C24219604EDB}"/>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{00A89418-77C8-4054-A22A-3C3202CB692D}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5E8-4E5E-8021-C24219604EDB}"/>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{D1ABE034-5F30-4342-9EBE-D004893D1783}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5E8-4E5E-8021-C24219604E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5E8-4E5E-8021-C24219604ED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{0D528415-1F1D-4D0D-8209-97E378FC9E9F}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BF4-4504-A8D0-038832E2D7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{EFB8BC11-9AFD-4CA0-A1E5-A884DD7D68E0}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F4-4504-A8D0-038832E2D7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{10854EFB-9DAF-4E4F-B223-58121466736D}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F4-4504-A8D0-038832E2D7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{BD842C7D-5E86-4001-9B39-9AD33718AC2A}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F4-4504-A8D0-038832E2D7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{BEB6C91A-BC31-45F9-A1B7-2C7738A90EB8}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F4-4504-A8D0-038832E2D7F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{ED3426E0-8B96-4110-8950-2A9BD11B5554}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BF4-4504-A8D0-038832E2D7F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{36331FFC-270A-4EF0-90B3-45E45D8473F6}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BF4-4504-A8D0-038832E2D7F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{E744C157-78ED-4ACB-AFEC-70E082BD0431}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BF4-4504-A8D0-038832E2D7F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{9EBCFFEB-B969-44FB-9702-C50AEAA4B70C}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BF4-4504-A8D0-038832E2D7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6.6</c:v>
                </c:pt>
                <c:pt idx="16">
                  <c:v>5.8</c:v>
                </c:pt>
                <c:pt idx="24">
                  <c:v>6</c:v>
                </c:pt>
                <c:pt idx="32">
                  <c:v>6.6</c:v>
                </c:pt>
              </c:numCache>
            </c:numRef>
          </c:xVal>
          <c:yVal>
            <c:numRef>
              <c:f>公会計指標分析・財政指標組合せ分析表!$BP$73:$DC$73</c:f>
              <c:numCache>
                <c:formatCode>#,##0.0;"▲ "#,##0.0</c:formatCode>
                <c:ptCount val="40"/>
                <c:pt idx="0">
                  <c:v>17.600000000000001</c:v>
                </c:pt>
                <c:pt idx="8">
                  <c:v>17.899999999999999</c:v>
                </c:pt>
                <c:pt idx="16">
                  <c:v>18.100000000000001</c:v>
                </c:pt>
                <c:pt idx="24">
                  <c:v>10.5</c:v>
                </c:pt>
                <c:pt idx="32">
                  <c:v>11.5</c:v>
                </c:pt>
              </c:numCache>
            </c:numRef>
          </c:yVal>
          <c:smooth val="0"/>
          <c:extLst>
            <c:ext xmlns:c16="http://schemas.microsoft.com/office/drawing/2014/chart" uri="{C3380CC4-5D6E-409C-BE32-E72D297353CC}">
              <c16:uniqueId val="{00000009-FBF4-4504-A8D0-038832E2D7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{35887EA2-7D1A-4E9A-A572-A03001DAB021}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BF4-4504-A8D0-038832E2D7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{EA73424F-977B-4938-A086-6729D3881905}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F4-4504-A8D0-038832E2D7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{C5C4F538-9B63-4FA2-A41E-ADEA51EA4DBA}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F4-4504-A8D0-038832E2D7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{46033051-9C1E-4C0A-9A13-E8090BF2C9F3}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F4-4504-A8D0-038832E2D7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{39CE383C-51A5-4336-AE0F-DCD2FAA2BAE4}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F4-4504-A8D0-038832E2D7F8}"/>
                </c:ext>
              </c:extLst>
            </c:dLbl>
            <c:dLbl>
              <c:idx val="8"/>
              <c:layout>
                <c:manualLayout>
                  <c:x val="0"/>
                  <c:y val="-1.1778489999705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{A396E25B-E4AE-4751-861A-9E42D8C07F60}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BF4-4504-A8D0-038832E2D7F8}"/>
                </c:ext>
              </c:extLst>
            </c:dLbl>
            <c:dLbl>
              <c:idx val="16"/>
              <c:layout>
                <c:manualLayout>
                  <c:x val="0"/>
                  <c:y val="1.177883248727479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{DE23CF1C-2F9E-44AC-87B4-2C345AEF43DB}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BF4-4504-A8D0-038832E2D7F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{89FCD443-BC4B-44B0-BD9D-C378C2634823}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BF4-4504-A8D0-038832E2D7F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{53559702-FD69-4385-AA10-9A0D8B2D5021}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BF4-4504-A8D0-038832E2D7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FBF4-4504-A8D0-038832E2D7F8}"/>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これまでの繰上償還の実施や、合併（平成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月）前後の大型事業に係る地方債の償還終了等により、平成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は元利償還金が縮小していたが、令和元年度以降は、近年の大型事業（対馬博物館建設事業等）に係る地方債の元金償還開始や、合併特例債の終了による交付税措置率の低い地方債発行の増等により実質公債費比率の分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増加していくことが見込まれる。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また、普通交付税の減額による分母の減少も見込まれるため、繰上償還を積極的に実施するとともに起債の抑制に努め、分子の増加抑制を図る。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の現在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減少したものの、組合等積立額・積立不足額の減による退職手当負担見込額の増加及び長崎県病院企業団の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地方債の現在高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の増による組合等負担等見込額の増加の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影響により将来負担額が増加し、令和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年度の将来負担比率は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上昇した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利率の高い地方債の繰上償還を積極的に実施するとともに起債の抑制、事務事業の効率化による職員数の削減に努め、分子の増加抑制を図る。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長崎県対馬市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今後増額する見込みである公債費の財源確保のための減債基金への積み立て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百万、ふるさと納税の増によるがんばれ国境の島対馬ふるさと応援基金への積み立て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庁舎建設整備基金への積み立て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百万円等を実施し、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普通建設事業等の財源として、合併振興基金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万円等を取り崩したため、基金全体としては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普通交付税の合併算定替の終了（合併算定替最終年度：平成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より交付税が減額となるため、基金の取り崩しの増が見込まれるが、財政調整基金については、今後の社会変動や災害復旧等の緊急課題に柔軟に対応するためにも一定の残高が必要である。そのため、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％程度の残高を維持できるよう決算剰余金の積み立て等を実施し、それ以上の積み立てが可能な場合は、減債基金や特定目的基金に積み立てることとし、基金の使途の明確化を図る。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合併振興基金：合併に伴う市民の連携強化及び地域振興を図る。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振興基金：市民福祉の向上に資する長期的な計画に基づく公共施設の整備を円滑に推進するとともに地域振興を図る。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過疎地域自立支援促進特別事業基金：過疎地域における住民福祉の向上、雇用の増大、地域格差の是正及び美しく風格ある地域の形成を計画的かつ円滑に促進する。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ＣＡＴＶ設備リプレース事業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神話の里自然公園再整備事業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博物館建設事業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がんばれ国境の島対馬ふるさと応援基金：平成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月からのふるさと納税に対する返礼の開始等によりふるさと納税が増額となり、その寄附金を管理運営するための当基金が増となった。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今後、合併特例債の発行終了等により他の地方債の発行や振興基金、合併振興基金の取り崩しの増が見込まれるが、少しでも交付税措置率の高い地方債を活用しつつ事業を実施し、振興基金については年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百万円、合併振興基金については年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ことから前年度と比較して増加となった。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財政調整基金については、今後の社会変動や災害復旧等の緊急課題に柔軟に対応するためにも一定の残高が必要であるため、標準財政規模の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％程度の残高を維持できるよう決算剰余金等を積み立てることとする。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年度の取崩しが不要であり、令和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積み立てたことから前年度と比較して増加となった。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の大型事業（対馬博物館建設事業等）に係る市債の元金償還の開始、合併特例債の発行終了による交付税措置率の低い市債の増等により、今後は公債費が増加する見込みである。実質公債費比率の上昇を抑制するため、減債基金を活用した積極的な繰上償還を実施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29,019
28,833
707.42
34,746,724
33,427,613
814,530
17,581,261
42,842,554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内・全国・長崎県の平均値と比べて低い水準にあり、老朽化の度合いが比較的低い状況にある。しかし、建築から３０年以上が経過した施設が多く、事業費の平準化等を図るため、計画的に更新・改修等を進め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813300" y="52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122978</xdr:rowOff>
    </xdr:from>
    <xdr:to>
      <xdr:col>23</xdr:col>
      <xdr:colOff>136525</xdr:colOff>
      <xdr:row>30</xdr:row>
      <xdr:rowOff>53128</xdr:rowOff>
    </xdr:to>
    <xdr:sp macro="" textlink="">
      <xdr:nvSpPr>
        <xdr:cNvPr id="81" name="楕円 80"/>
        <xdr:cNvSpPr/>
      </xdr:nvSpPr>
      <xdr:spPr>
        <a:xfrm>
          <a:off x="4711700" y="50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145855</xdr:rowOff>
    </xdr:from>
    <xdr:ext cx="405111" cy="259045"/>
    <xdr:sp macro="" textlink="">
      <xdr:nvSpPr>
        <xdr:cNvPr id="82" name="有形固定資産減価償却率該当値テキスト"/>
        <xdr:cNvSpPr txBox="1"/>
      </xdr:nvSpPr>
      <xdr:spPr>
        <a:xfrm>
          <a:off x="4813300" y="4946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106786</xdr:rowOff>
    </xdr:from>
    <xdr:to>
      <xdr:col>19</xdr:col>
      <xdr:colOff>187325</xdr:colOff>
      <xdr:row>30</xdr:row>
      <xdr:rowOff>36936</xdr:rowOff>
    </xdr:to>
    <xdr:sp macro="" textlink="">
      <xdr:nvSpPr>
        <xdr:cNvPr id="83" name="楕円 82"/>
        <xdr:cNvSpPr/>
      </xdr:nvSpPr>
      <xdr:spPr>
        <a:xfrm>
          <a:off x="4000500" y="50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157586</xdr:rowOff>
    </xdr:from>
    <xdr:to>
      <xdr:col>23</xdr:col>
      <xdr:colOff>85725</xdr:colOff>
      <xdr:row>30</xdr:row>
      <xdr:rowOff>2328</xdr:rowOff>
    </xdr:to>
    <xdr:cxnSp macro="">
      <xdr:nvCxnSpPr>
        <xdr:cNvPr id="84" name="直線コネクタ 83"/>
        <xdr:cNvCxnSpPr/>
      </xdr:nvCxnSpPr>
      <xdr:spPr>
        <a:xfrm>
          <a:off x="4051300" y="5129636"/>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85196</xdr:rowOff>
    </xdr:from>
    <xdr:to>
      <xdr:col>15</xdr:col>
      <xdr:colOff>187325</xdr:colOff>
      <xdr:row>30</xdr:row>
      <xdr:rowOff>15346</xdr:rowOff>
    </xdr:to>
    <xdr:sp macro="" textlink="">
      <xdr:nvSpPr>
        <xdr:cNvPr id="85" name="楕円 84"/>
        <xdr:cNvSpPr/>
      </xdr:nvSpPr>
      <xdr:spPr>
        <a:xfrm>
          <a:off x="3238500" y="50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135996</xdr:rowOff>
    </xdr:from>
    <xdr:to>
      <xdr:col>19</xdr:col>
      <xdr:colOff>136525</xdr:colOff>
      <xdr:row>29</xdr:row>
      <xdr:rowOff>157586</xdr:rowOff>
    </xdr:to>
    <xdr:cxnSp macro="">
      <xdr:nvCxnSpPr>
        <xdr:cNvPr id="86" name="直線コネクタ 85"/>
        <xdr:cNvCxnSpPr/>
      </xdr:nvCxnSpPr>
      <xdr:spPr>
        <a:xfrm>
          <a:off x="3289300" y="510804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67204</xdr:rowOff>
    </xdr:from>
    <xdr:to>
      <xdr:col>11</xdr:col>
      <xdr:colOff>187325</xdr:colOff>
      <xdr:row>29</xdr:row>
      <xdr:rowOff>168804</xdr:rowOff>
    </xdr:to>
    <xdr:sp macro="" textlink="">
      <xdr:nvSpPr>
        <xdr:cNvPr id="87" name="楕円 86"/>
        <xdr:cNvSpPr/>
      </xdr:nvSpPr>
      <xdr:spPr>
        <a:xfrm>
          <a:off x="2476500" y="50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118004</xdr:rowOff>
    </xdr:from>
    <xdr:to>
      <xdr:col>15</xdr:col>
      <xdr:colOff>136525</xdr:colOff>
      <xdr:row>29</xdr:row>
      <xdr:rowOff>135996</xdr:rowOff>
    </xdr:to>
    <xdr:cxnSp macro="">
      <xdr:nvCxnSpPr>
        <xdr:cNvPr id="88" name="直線コネクタ 87"/>
        <xdr:cNvCxnSpPr/>
      </xdr:nvCxnSpPr>
      <xdr:spPr>
        <a:xfrm>
          <a:off x="2527300" y="5090054"/>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106786</xdr:rowOff>
    </xdr:from>
    <xdr:to>
      <xdr:col>7</xdr:col>
      <xdr:colOff>187325</xdr:colOff>
      <xdr:row>30</xdr:row>
      <xdr:rowOff>36936</xdr:rowOff>
    </xdr:to>
    <xdr:sp macro="" textlink="">
      <xdr:nvSpPr>
        <xdr:cNvPr id="89" name="楕円 88"/>
        <xdr:cNvSpPr/>
      </xdr:nvSpPr>
      <xdr:spPr>
        <a:xfrm>
          <a:off x="1714500" y="50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118004</xdr:rowOff>
    </xdr:from>
    <xdr:to>
      <xdr:col>11</xdr:col>
      <xdr:colOff>136525</xdr:colOff>
      <xdr:row>29</xdr:row>
      <xdr:rowOff>157586</xdr:rowOff>
    </xdr:to>
    <xdr:cxnSp macro="">
      <xdr:nvCxnSpPr>
        <xdr:cNvPr id="90" name="直線コネクタ 89"/>
        <xdr:cNvCxnSpPr/>
      </xdr:nvCxnSpPr>
      <xdr:spPr>
        <a:xfrm flipV="1">
          <a:off x="1765300" y="5090054"/>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8360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324744" y="531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5627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53463</xdr:rowOff>
    </xdr:from>
    <xdr:ext cx="405111" cy="259045"/>
    <xdr:sp macro="" textlink="">
      <xdr:nvSpPr>
        <xdr:cNvPr id="95" name="n_1mainValue有形固定資産減価償却率"/>
        <xdr:cNvSpPr txBox="1"/>
      </xdr:nvSpPr>
      <xdr:spPr>
        <a:xfrm>
          <a:off x="3836044" y="485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31873</xdr:rowOff>
    </xdr:from>
    <xdr:ext cx="405111" cy="259045"/>
    <xdr:sp macro="" textlink="">
      <xdr:nvSpPr>
        <xdr:cNvPr id="96" name="n_2mainValue有形固定資産減価償却率"/>
        <xdr:cNvSpPr txBox="1"/>
      </xdr:nvSpPr>
      <xdr:spPr>
        <a:xfrm>
          <a:off x="3086744" y="483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13881</xdr:rowOff>
    </xdr:from>
    <xdr:ext cx="405111" cy="259045"/>
    <xdr:sp macro="" textlink="">
      <xdr:nvSpPr>
        <xdr:cNvPr id="97" name="n_3mainValue有形固定資産減価償却率"/>
        <xdr:cNvSpPr txBox="1"/>
      </xdr:nvSpPr>
      <xdr:spPr>
        <a:xfrm>
          <a:off x="2324744" y="481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53463</xdr:rowOff>
    </xdr:from>
    <xdr:ext cx="405111" cy="259045"/>
    <xdr:sp macro="" textlink="">
      <xdr:nvSpPr>
        <xdr:cNvPr id="98" name="n_4mainValue有形固定資産減価償却率"/>
        <xdr:cNvSpPr txBox="1"/>
      </xdr:nvSpPr>
      <xdr:spPr>
        <a:xfrm>
          <a:off x="1562744" y="485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債務償還比率は、長崎県平均、類似団体内並びに全国の平均値と比べ</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低い水準</a:t>
          </a:r>
          <a:r>
            <a:rPr kumimoji="1" lang="ja-JP" altLang="en-US" sz="1100">
              <a:solidFill>
                <a:schemeClr val="dk1"/>
              </a:solidFill>
              <a:effectLst/>
              <a:latin typeface="+mn-lt"/>
              <a:ea typeface="+mn-ea"/>
              <a:cs typeface="+mn-cs"/>
            </a:rPr>
            <a:t>にあ</a:t>
          </a:r>
          <a:r>
            <a:rPr kumimoji="1" lang="ja-JP" altLang="ja-JP" sz="1100">
              <a:solidFill>
                <a:schemeClr val="dk1"/>
              </a:solidFill>
              <a:effectLst/>
              <a:latin typeface="+mn-lt"/>
              <a:ea typeface="+mn-ea"/>
              <a:cs typeface="+mn-cs"/>
            </a:rPr>
            <a:t>り、債務償還能力は比較的高い状態</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ある。しかし、</a:t>
          </a:r>
          <a:r>
            <a:rPr lang="ja-JP" altLang="ja-JP" sz="1100">
              <a:solidFill>
                <a:schemeClr val="dk1"/>
              </a:solidFill>
              <a:effectLst/>
              <a:latin typeface="+mn-lt"/>
              <a:ea typeface="+mn-ea"/>
              <a:cs typeface="+mn-cs"/>
            </a:rPr>
            <a:t>本市の地方債残高は高い水準であるため、積極的な繰上償還や起債の抑制に努める必要がある。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59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466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xdr:cNvSpPr txBox="1"/>
      </xdr:nvSpPr>
      <xdr:spPr>
        <a:xfrm>
          <a:off x="14846300" y="5225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52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55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33056</xdr:rowOff>
    </xdr:from>
    <xdr:to>
      <xdr:col>76</xdr:col>
      <xdr:colOff>73025</xdr:colOff>
      <xdr:row>30</xdr:row>
      <xdr:rowOff>134656</xdr:rowOff>
    </xdr:to>
    <xdr:sp macro="" textlink="">
      <xdr:nvSpPr>
        <xdr:cNvPr id="145" name="楕円 144"/>
        <xdr:cNvSpPr/>
      </xdr:nvSpPr>
      <xdr:spPr>
        <a:xfrm>
          <a:off x="14744700" y="517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55933</xdr:rowOff>
    </xdr:from>
    <xdr:ext cx="469744" cy="259045"/>
    <xdr:sp macro="" textlink="">
      <xdr:nvSpPr>
        <xdr:cNvPr id="146" name="債務償還比率該当値テキスト"/>
        <xdr:cNvSpPr txBox="1"/>
      </xdr:nvSpPr>
      <xdr:spPr>
        <a:xfrm>
          <a:off x="14846300" y="502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86877</xdr:rowOff>
    </xdr:from>
    <xdr:to>
      <xdr:col>72</xdr:col>
      <xdr:colOff>123825</xdr:colOff>
      <xdr:row>31</xdr:row>
      <xdr:rowOff>17027</xdr:rowOff>
    </xdr:to>
    <xdr:sp macro="" textlink="">
      <xdr:nvSpPr>
        <xdr:cNvPr id="147" name="楕円 146"/>
        <xdr:cNvSpPr/>
      </xdr:nvSpPr>
      <xdr:spPr>
        <a:xfrm>
          <a:off x="14033500" y="52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83856</xdr:rowOff>
    </xdr:from>
    <xdr:to>
      <xdr:col>76</xdr:col>
      <xdr:colOff>22225</xdr:colOff>
      <xdr:row>30</xdr:row>
      <xdr:rowOff>137677</xdr:rowOff>
    </xdr:to>
    <xdr:cxnSp macro="">
      <xdr:nvCxnSpPr>
        <xdr:cNvPr id="148" name="直線コネクタ 147"/>
        <xdr:cNvCxnSpPr/>
      </xdr:nvCxnSpPr>
      <xdr:spPr>
        <a:xfrm flipV="1">
          <a:off x="14084300" y="5227356"/>
          <a:ext cx="711200" cy="5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162751</xdr:rowOff>
    </xdr:from>
    <xdr:to>
      <xdr:col>68</xdr:col>
      <xdr:colOff>123825</xdr:colOff>
      <xdr:row>31</xdr:row>
      <xdr:rowOff>92901</xdr:rowOff>
    </xdr:to>
    <xdr:sp macro="" textlink="">
      <xdr:nvSpPr>
        <xdr:cNvPr id="149" name="楕円 148"/>
        <xdr:cNvSpPr/>
      </xdr:nvSpPr>
      <xdr:spPr>
        <a:xfrm>
          <a:off x="13271500" y="530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137677</xdr:rowOff>
    </xdr:from>
    <xdr:to>
      <xdr:col>72</xdr:col>
      <xdr:colOff>73025</xdr:colOff>
      <xdr:row>31</xdr:row>
      <xdr:rowOff>42101</xdr:rowOff>
    </xdr:to>
    <xdr:cxnSp macro="">
      <xdr:nvCxnSpPr>
        <xdr:cNvPr id="150" name="直線コネクタ 149"/>
        <xdr:cNvCxnSpPr/>
      </xdr:nvCxnSpPr>
      <xdr:spPr>
        <a:xfrm flipV="1">
          <a:off x="13322300" y="5281177"/>
          <a:ext cx="762000" cy="7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169844</xdr:rowOff>
    </xdr:from>
    <xdr:to>
      <xdr:col>64</xdr:col>
      <xdr:colOff>123825</xdr:colOff>
      <xdr:row>31</xdr:row>
      <xdr:rowOff>99994</xdr:rowOff>
    </xdr:to>
    <xdr:sp macro="" textlink="">
      <xdr:nvSpPr>
        <xdr:cNvPr id="151" name="楕円 150"/>
        <xdr:cNvSpPr/>
      </xdr:nvSpPr>
      <xdr:spPr>
        <a:xfrm>
          <a:off x="12509500" y="53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42101</xdr:rowOff>
    </xdr:from>
    <xdr:to>
      <xdr:col>68</xdr:col>
      <xdr:colOff>73025</xdr:colOff>
      <xdr:row>31</xdr:row>
      <xdr:rowOff>49194</xdr:rowOff>
    </xdr:to>
    <xdr:cxnSp macro="">
      <xdr:nvCxnSpPr>
        <xdr:cNvPr id="152" name="直線コネクタ 151"/>
        <xdr:cNvCxnSpPr/>
      </xdr:nvCxnSpPr>
      <xdr:spPr>
        <a:xfrm flipV="1">
          <a:off x="12560300" y="5357051"/>
          <a:ext cx="7620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120650</xdr:rowOff>
    </xdr:from>
    <xdr:to>
      <xdr:col>60</xdr:col>
      <xdr:colOff>123825</xdr:colOff>
      <xdr:row>31</xdr:row>
      <xdr:rowOff>50800</xdr:rowOff>
    </xdr:to>
    <xdr:sp macro="" textlink="">
      <xdr:nvSpPr>
        <xdr:cNvPr id="153" name="楕円 152"/>
        <xdr:cNvSpPr/>
      </xdr:nvSpPr>
      <xdr:spPr>
        <a:xfrm>
          <a:off x="11747500" y="52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0</xdr:rowOff>
    </xdr:from>
    <xdr:to>
      <xdr:col>64</xdr:col>
      <xdr:colOff>73025</xdr:colOff>
      <xdr:row>31</xdr:row>
      <xdr:rowOff>49194</xdr:rowOff>
    </xdr:to>
    <xdr:cxnSp macro="">
      <xdr:nvCxnSpPr>
        <xdr:cNvPr id="154" name="直線コネクタ 153"/>
        <xdr:cNvCxnSpPr/>
      </xdr:nvCxnSpPr>
      <xdr:spPr>
        <a:xfrm>
          <a:off x="11798300" y="5314950"/>
          <a:ext cx="762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xdr:cNvSpPr txBox="1"/>
      </xdr:nvSpPr>
      <xdr:spPr>
        <a:xfrm>
          <a:off x="13836727" y="556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xdr:cNvSpPr txBox="1"/>
      </xdr:nvSpPr>
      <xdr:spPr>
        <a:xfrm>
          <a:off x="13087427" y="563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xdr:cNvSpPr txBox="1"/>
      </xdr:nvSpPr>
      <xdr:spPr>
        <a:xfrm>
          <a:off x="12325427" y="56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xdr:cNvSpPr txBox="1"/>
      </xdr:nvSpPr>
      <xdr:spPr>
        <a:xfrm>
          <a:off x="11563427" y="55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33554</xdr:rowOff>
    </xdr:from>
    <xdr:ext cx="469744" cy="259045"/>
    <xdr:sp macro="" textlink="">
      <xdr:nvSpPr>
        <xdr:cNvPr id="159" name="n_1mainValue債務償還比率"/>
        <xdr:cNvSpPr txBox="1"/>
      </xdr:nvSpPr>
      <xdr:spPr>
        <a:xfrm>
          <a:off x="13836727" y="50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109428</xdr:rowOff>
    </xdr:from>
    <xdr:ext cx="469744" cy="259045"/>
    <xdr:sp macro="" textlink="">
      <xdr:nvSpPr>
        <xdr:cNvPr id="160" name="n_2mainValue債務償還比率"/>
        <xdr:cNvSpPr txBox="1"/>
      </xdr:nvSpPr>
      <xdr:spPr>
        <a:xfrm>
          <a:off x="13087427" y="508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116521</xdr:rowOff>
    </xdr:from>
    <xdr:ext cx="469744" cy="259045"/>
    <xdr:sp macro="" textlink="">
      <xdr:nvSpPr>
        <xdr:cNvPr id="161" name="n_3mainValue債務償還比率"/>
        <xdr:cNvSpPr txBox="1"/>
      </xdr:nvSpPr>
      <xdr:spPr>
        <a:xfrm>
          <a:off x="12325427" y="508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67327</xdr:rowOff>
    </xdr:from>
    <xdr:ext cx="469744" cy="259045"/>
    <xdr:sp macro="" textlink="">
      <xdr:nvSpPr>
        <xdr:cNvPr id="162" name="n_4mainValue債務償還比率"/>
        <xdr:cNvSpPr txBox="1"/>
      </xdr:nvSpPr>
      <xdr:spPr>
        <a:xfrm>
          <a:off x="11563427"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29,019
28,833
707.42
34,746,724
33,427,613
814,530
17,581,261
42,842,554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103505</xdr:rowOff>
    </xdr:from>
    <xdr:to>
      <xdr:col>24</xdr:col>
      <xdr:colOff>114300</xdr:colOff>
      <xdr:row>37</xdr:row>
      <xdr:rowOff>33655</xdr:rowOff>
    </xdr:to>
    <xdr:sp macro="" textlink="">
      <xdr:nvSpPr>
        <xdr:cNvPr id="73" name="楕円 72"/>
        <xdr:cNvSpPr/>
      </xdr:nvSpPr>
      <xdr:spPr>
        <a:xfrm>
          <a:off x="45847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126382</xdr:rowOff>
    </xdr:from>
    <xdr:ext cx="405111" cy="259045"/>
    <xdr:sp macro="" textlink="">
      <xdr:nvSpPr>
        <xdr:cNvPr id="74" name="【道路】&#10;有形固定資産減価償却率該当値テキスト"/>
        <xdr:cNvSpPr txBox="1"/>
      </xdr:nvSpPr>
      <xdr:spPr>
        <a:xfrm>
          <a:off x="4673600"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5" name="楕円 74"/>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154305</xdr:rowOff>
    </xdr:to>
    <xdr:cxnSp macro="">
      <xdr:nvCxnSpPr>
        <xdr:cNvPr id="76" name="直線コネクタ 75"/>
        <xdr:cNvCxnSpPr/>
      </xdr:nvCxnSpPr>
      <xdr:spPr>
        <a:xfrm>
          <a:off x="3797300" y="62941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40640</xdr:rowOff>
    </xdr:from>
    <xdr:to>
      <xdr:col>15</xdr:col>
      <xdr:colOff>101600</xdr:colOff>
      <xdr:row>36</xdr:row>
      <xdr:rowOff>142240</xdr:rowOff>
    </xdr:to>
    <xdr:sp macro="" textlink="">
      <xdr:nvSpPr>
        <xdr:cNvPr id="77" name="楕円 76"/>
        <xdr:cNvSpPr/>
      </xdr:nvSpPr>
      <xdr:spPr>
        <a:xfrm>
          <a:off x="2857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91440</xdr:rowOff>
    </xdr:from>
    <xdr:to>
      <xdr:col>19</xdr:col>
      <xdr:colOff>177800</xdr:colOff>
      <xdr:row>36</xdr:row>
      <xdr:rowOff>121920</xdr:rowOff>
    </xdr:to>
    <xdr:cxnSp macro="">
      <xdr:nvCxnSpPr>
        <xdr:cNvPr id="78" name="直線コネクタ 77"/>
        <xdr:cNvCxnSpPr/>
      </xdr:nvCxnSpPr>
      <xdr:spPr>
        <a:xfrm>
          <a:off x="2908300" y="6263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79" name="楕円 78"/>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91440</xdr:rowOff>
    </xdr:to>
    <xdr:cxnSp macro="">
      <xdr:nvCxnSpPr>
        <xdr:cNvPr id="80" name="直線コネクタ 79"/>
        <xdr:cNvCxnSpPr/>
      </xdr:nvCxnSpPr>
      <xdr:spPr>
        <a:xfrm>
          <a:off x="2019300" y="62369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170180</xdr:rowOff>
    </xdr:from>
    <xdr:to>
      <xdr:col>6</xdr:col>
      <xdr:colOff>38100</xdr:colOff>
      <xdr:row>36</xdr:row>
      <xdr:rowOff>100330</xdr:rowOff>
    </xdr:to>
    <xdr:sp macro="" textlink="">
      <xdr:nvSpPr>
        <xdr:cNvPr id="81" name="楕円 80"/>
        <xdr:cNvSpPr/>
      </xdr:nvSpPr>
      <xdr:spPr>
        <a:xfrm>
          <a:off x="1079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49530</xdr:rowOff>
    </xdr:from>
    <xdr:to>
      <xdr:col>10</xdr:col>
      <xdr:colOff>114300</xdr:colOff>
      <xdr:row>36</xdr:row>
      <xdr:rowOff>64770</xdr:rowOff>
    </xdr:to>
    <xdr:cxnSp macro="">
      <xdr:nvCxnSpPr>
        <xdr:cNvPr id="82" name="直線コネクタ 81"/>
        <xdr:cNvCxnSpPr/>
      </xdr:nvCxnSpPr>
      <xdr:spPr>
        <a:xfrm>
          <a:off x="1130300" y="6221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7" name="n_1main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158767</xdr:rowOff>
    </xdr:from>
    <xdr:ext cx="405111" cy="259045"/>
    <xdr:sp macro="" textlink="">
      <xdr:nvSpPr>
        <xdr:cNvPr id="88" name="n_2mainValue【道路】&#10;有形固定資産減価償却率"/>
        <xdr:cNvSpPr txBox="1"/>
      </xdr:nvSpPr>
      <xdr:spPr>
        <a:xfrm>
          <a:off x="2705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132097</xdr:rowOff>
    </xdr:from>
    <xdr:ext cx="405111" cy="259045"/>
    <xdr:sp macro="" textlink="">
      <xdr:nvSpPr>
        <xdr:cNvPr id="89" name="n_3mainValue【道路】&#10;有形固定資産減価償却率"/>
        <xdr:cNvSpPr txBox="1"/>
      </xdr:nvSpPr>
      <xdr:spPr>
        <a:xfrm>
          <a:off x="1816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116857</xdr:rowOff>
    </xdr:from>
    <xdr:ext cx="405111" cy="259045"/>
    <xdr:sp macro="" textlink="">
      <xdr:nvSpPr>
        <xdr:cNvPr id="90" name="n_4mainValue【道路】&#10;有形固定資産減価償却率"/>
        <xdr:cNvSpPr txBox="1"/>
      </xdr:nvSpPr>
      <xdr:spPr>
        <a:xfrm>
          <a:off x="927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166885</xdr:rowOff>
    </xdr:from>
    <xdr:to>
      <xdr:col>55</xdr:col>
      <xdr:colOff>50800</xdr:colOff>
      <xdr:row>40</xdr:row>
      <xdr:rowOff>97035</xdr:rowOff>
    </xdr:to>
    <xdr:sp macro="" textlink="">
      <xdr:nvSpPr>
        <xdr:cNvPr id="128" name="楕円 127"/>
        <xdr:cNvSpPr/>
      </xdr:nvSpPr>
      <xdr:spPr>
        <a:xfrm>
          <a:off x="10426700" y="68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18312</xdr:rowOff>
    </xdr:from>
    <xdr:ext cx="534377" cy="259045"/>
    <xdr:sp macro="" textlink="">
      <xdr:nvSpPr>
        <xdr:cNvPr id="129" name="【道路】&#10;一人当たり延長該当値テキスト"/>
        <xdr:cNvSpPr txBox="1"/>
      </xdr:nvSpPr>
      <xdr:spPr>
        <a:xfrm>
          <a:off x="10515600" y="670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1050</xdr:rowOff>
    </xdr:from>
    <xdr:to>
      <xdr:col>50</xdr:col>
      <xdr:colOff>165100</xdr:colOff>
      <xdr:row>40</xdr:row>
      <xdr:rowOff>102650</xdr:rowOff>
    </xdr:to>
    <xdr:sp macro="" textlink="">
      <xdr:nvSpPr>
        <xdr:cNvPr id="130" name="楕円 129"/>
        <xdr:cNvSpPr/>
      </xdr:nvSpPr>
      <xdr:spPr>
        <a:xfrm>
          <a:off x="9588500" y="68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46235</xdr:rowOff>
    </xdr:from>
    <xdr:to>
      <xdr:col>55</xdr:col>
      <xdr:colOff>0</xdr:colOff>
      <xdr:row>40</xdr:row>
      <xdr:rowOff>51850</xdr:rowOff>
    </xdr:to>
    <xdr:cxnSp macro="">
      <xdr:nvCxnSpPr>
        <xdr:cNvPr id="131" name="直線コネクタ 130"/>
        <xdr:cNvCxnSpPr/>
      </xdr:nvCxnSpPr>
      <xdr:spPr>
        <a:xfrm flipV="1">
          <a:off x="9639300" y="6904235"/>
          <a:ext cx="8382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6993</xdr:rowOff>
    </xdr:from>
    <xdr:to>
      <xdr:col>46</xdr:col>
      <xdr:colOff>38100</xdr:colOff>
      <xdr:row>40</xdr:row>
      <xdr:rowOff>108593</xdr:rowOff>
    </xdr:to>
    <xdr:sp macro="" textlink="">
      <xdr:nvSpPr>
        <xdr:cNvPr id="132" name="楕円 131"/>
        <xdr:cNvSpPr/>
      </xdr:nvSpPr>
      <xdr:spPr>
        <a:xfrm>
          <a:off x="8699500" y="68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51850</xdr:rowOff>
    </xdr:from>
    <xdr:to>
      <xdr:col>50</xdr:col>
      <xdr:colOff>114300</xdr:colOff>
      <xdr:row>40</xdr:row>
      <xdr:rowOff>57793</xdr:rowOff>
    </xdr:to>
    <xdr:cxnSp macro="">
      <xdr:nvCxnSpPr>
        <xdr:cNvPr id="133" name="直線コネクタ 132"/>
        <xdr:cNvCxnSpPr/>
      </xdr:nvCxnSpPr>
      <xdr:spPr>
        <a:xfrm flipV="1">
          <a:off x="8750300" y="690985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11995</xdr:rowOff>
    </xdr:from>
    <xdr:to>
      <xdr:col>41</xdr:col>
      <xdr:colOff>101600</xdr:colOff>
      <xdr:row>40</xdr:row>
      <xdr:rowOff>113595</xdr:rowOff>
    </xdr:to>
    <xdr:sp macro="" textlink="">
      <xdr:nvSpPr>
        <xdr:cNvPr id="134" name="楕円 133"/>
        <xdr:cNvSpPr/>
      </xdr:nvSpPr>
      <xdr:spPr>
        <a:xfrm>
          <a:off x="7810500" y="68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57793</xdr:rowOff>
    </xdr:from>
    <xdr:to>
      <xdr:col>45</xdr:col>
      <xdr:colOff>177800</xdr:colOff>
      <xdr:row>40</xdr:row>
      <xdr:rowOff>62795</xdr:rowOff>
    </xdr:to>
    <xdr:cxnSp macro="">
      <xdr:nvCxnSpPr>
        <xdr:cNvPr id="135" name="直線コネクタ 134"/>
        <xdr:cNvCxnSpPr/>
      </xdr:nvCxnSpPr>
      <xdr:spPr>
        <a:xfrm flipV="1">
          <a:off x="7861300" y="6915793"/>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15140</xdr:rowOff>
    </xdr:from>
    <xdr:to>
      <xdr:col>36</xdr:col>
      <xdr:colOff>165100</xdr:colOff>
      <xdr:row>40</xdr:row>
      <xdr:rowOff>116740</xdr:rowOff>
    </xdr:to>
    <xdr:sp macro="" textlink="">
      <xdr:nvSpPr>
        <xdr:cNvPr id="136" name="楕円 135"/>
        <xdr:cNvSpPr/>
      </xdr:nvSpPr>
      <xdr:spPr>
        <a:xfrm>
          <a:off x="6921500" y="68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62795</xdr:rowOff>
    </xdr:from>
    <xdr:to>
      <xdr:col>41</xdr:col>
      <xdr:colOff>50800</xdr:colOff>
      <xdr:row>40</xdr:row>
      <xdr:rowOff>65940</xdr:rowOff>
    </xdr:to>
    <xdr:cxnSp macro="">
      <xdr:nvCxnSpPr>
        <xdr:cNvPr id="137" name="直線コネクタ 136"/>
        <xdr:cNvCxnSpPr/>
      </xdr:nvCxnSpPr>
      <xdr:spPr>
        <a:xfrm flipV="1">
          <a:off x="6972300" y="6920795"/>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119177</xdr:rowOff>
    </xdr:from>
    <xdr:ext cx="534377" cy="259045"/>
    <xdr:sp macro="" textlink="">
      <xdr:nvSpPr>
        <xdr:cNvPr id="142" name="n_1mainValue【道路】&#10;一人当たり延長"/>
        <xdr:cNvSpPr txBox="1"/>
      </xdr:nvSpPr>
      <xdr:spPr>
        <a:xfrm>
          <a:off x="9359411" y="663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125120</xdr:rowOff>
    </xdr:from>
    <xdr:ext cx="534377" cy="259045"/>
    <xdr:sp macro="" textlink="">
      <xdr:nvSpPr>
        <xdr:cNvPr id="143" name="n_2mainValue【道路】&#10;一人当たり延長"/>
        <xdr:cNvSpPr txBox="1"/>
      </xdr:nvSpPr>
      <xdr:spPr>
        <a:xfrm>
          <a:off x="8483111" y="664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130122</xdr:rowOff>
    </xdr:from>
    <xdr:ext cx="534377" cy="259045"/>
    <xdr:sp macro="" textlink="">
      <xdr:nvSpPr>
        <xdr:cNvPr id="144" name="n_3mainValue【道路】&#10;一人当たり延長"/>
        <xdr:cNvSpPr txBox="1"/>
      </xdr:nvSpPr>
      <xdr:spPr>
        <a:xfrm>
          <a:off x="7594111" y="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133267</xdr:rowOff>
    </xdr:from>
    <xdr:ext cx="534377" cy="259045"/>
    <xdr:sp macro="" textlink="">
      <xdr:nvSpPr>
        <xdr:cNvPr id="145" name="n_4mainValue【道路】&#10;一人当たり延長"/>
        <xdr:cNvSpPr txBox="1"/>
      </xdr:nvSpPr>
      <xdr:spPr>
        <a:xfrm>
          <a:off x="6705111" y="664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87" name="楕円 186"/>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6367</xdr:rowOff>
    </xdr:from>
    <xdr:ext cx="405111" cy="259045"/>
    <xdr:sp macro="" textlink="">
      <xdr:nvSpPr>
        <xdr:cNvPr id="188" name="【橋りょう・トンネル】&#10;有形固定資産減価償却率該当値テキスト"/>
        <xdr:cNvSpPr txBox="1"/>
      </xdr:nvSpPr>
      <xdr:spPr>
        <a:xfrm>
          <a:off x="4673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89" name="楕円 188"/>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34290</xdr:rowOff>
    </xdr:to>
    <xdr:cxnSp macro="">
      <xdr:nvCxnSpPr>
        <xdr:cNvPr id="190" name="直線コネクタ 189"/>
        <xdr:cNvCxnSpPr/>
      </xdr:nvCxnSpPr>
      <xdr:spPr>
        <a:xfrm>
          <a:off x="3797300" y="1029353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91" name="楕円 190"/>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6531</xdr:rowOff>
    </xdr:to>
    <xdr:cxnSp macro="">
      <xdr:nvCxnSpPr>
        <xdr:cNvPr id="192" name="直線コネクタ 191"/>
        <xdr:cNvCxnSpPr/>
      </xdr:nvCxnSpPr>
      <xdr:spPr>
        <a:xfrm>
          <a:off x="2908300" y="102674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78196</xdr:rowOff>
    </xdr:from>
    <xdr:to>
      <xdr:col>10</xdr:col>
      <xdr:colOff>165100</xdr:colOff>
      <xdr:row>60</xdr:row>
      <xdr:rowOff>8346</xdr:rowOff>
    </xdr:to>
    <xdr:sp macro="" textlink="">
      <xdr:nvSpPr>
        <xdr:cNvPr id="193" name="楕円 192"/>
        <xdr:cNvSpPr/>
      </xdr:nvSpPr>
      <xdr:spPr>
        <a:xfrm>
          <a:off x="1968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128996</xdr:rowOff>
    </xdr:from>
    <xdr:to>
      <xdr:col>15</xdr:col>
      <xdr:colOff>50800</xdr:colOff>
      <xdr:row>59</xdr:row>
      <xdr:rowOff>151856</xdr:rowOff>
    </xdr:to>
    <xdr:cxnSp macro="">
      <xdr:nvCxnSpPr>
        <xdr:cNvPr id="194" name="直線コネクタ 193"/>
        <xdr:cNvCxnSpPr/>
      </xdr:nvCxnSpPr>
      <xdr:spPr>
        <a:xfrm>
          <a:off x="2019300" y="102445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5" name="楕円 194"/>
        <xdr:cNvSpPr/>
      </xdr:nvSpPr>
      <xdr:spPr>
        <a:xfrm>
          <a:off x="1079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59</xdr:row>
      <xdr:rowOff>128996</xdr:rowOff>
    </xdr:to>
    <xdr:cxnSp macro="">
      <xdr:nvCxnSpPr>
        <xdr:cNvPr id="196" name="直線コネクタ 195"/>
        <xdr:cNvCxnSpPr/>
      </xdr:nvCxnSpPr>
      <xdr:spPr>
        <a:xfrm>
          <a:off x="1130300" y="102314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73858</xdr:rowOff>
    </xdr:from>
    <xdr:ext cx="405111" cy="259045"/>
    <xdr:sp macro="" textlink="">
      <xdr:nvSpPr>
        <xdr:cNvPr id="201" name="n_1mainValue【橋りょう・トンネル】&#10;有形固定資産減価償却率"/>
        <xdr:cNvSpPr txBox="1"/>
      </xdr:nvSpPr>
      <xdr:spPr>
        <a:xfrm>
          <a:off x="3582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202" name="n_2mainValue【橋りょう・トンネル】&#10;有形固定資産減価償却率"/>
        <xdr:cNvSpPr txBox="1"/>
      </xdr:nvSpPr>
      <xdr:spPr>
        <a:xfrm>
          <a:off x="2705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24873</xdr:rowOff>
    </xdr:from>
    <xdr:ext cx="405111" cy="259045"/>
    <xdr:sp macro="" textlink="">
      <xdr:nvSpPr>
        <xdr:cNvPr id="203" name="n_3mainValue【橋りょう・トンネル】&#10;有形固定資産減価償却率"/>
        <xdr:cNvSpPr txBox="1"/>
      </xdr:nvSpPr>
      <xdr:spPr>
        <a:xfrm>
          <a:off x="1816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204" name="n_4mainValue【橋りょう・トンネル】&#10;有形固定資産減価償却率"/>
        <xdr:cNvSpPr txBox="1"/>
      </xdr:nvSpPr>
      <xdr:spPr>
        <a:xfrm>
          <a:off x="927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11874</xdr:rowOff>
    </xdr:from>
    <xdr:to>
      <xdr:col>55</xdr:col>
      <xdr:colOff>50800</xdr:colOff>
      <xdr:row>64</xdr:row>
      <xdr:rowOff>113474</xdr:rowOff>
    </xdr:to>
    <xdr:sp macro="" textlink="">
      <xdr:nvSpPr>
        <xdr:cNvPr id="244" name="楕円 243"/>
        <xdr:cNvSpPr/>
      </xdr:nvSpPr>
      <xdr:spPr>
        <a:xfrm>
          <a:off x="10426700" y="109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98251</xdr:rowOff>
    </xdr:from>
    <xdr:ext cx="534377" cy="259045"/>
    <xdr:sp macro="" textlink="">
      <xdr:nvSpPr>
        <xdr:cNvPr id="245" name="【橋りょう・トンネル】&#10;一人当たり有形固定資産（償却資産）額該当値テキスト"/>
        <xdr:cNvSpPr txBox="1"/>
      </xdr:nvSpPr>
      <xdr:spPr>
        <a:xfrm>
          <a:off x="10515600" y="1089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12167</xdr:rowOff>
    </xdr:from>
    <xdr:to>
      <xdr:col>50</xdr:col>
      <xdr:colOff>165100</xdr:colOff>
      <xdr:row>64</xdr:row>
      <xdr:rowOff>113767</xdr:rowOff>
    </xdr:to>
    <xdr:sp macro="" textlink="">
      <xdr:nvSpPr>
        <xdr:cNvPr id="246" name="楕円 245"/>
        <xdr:cNvSpPr/>
      </xdr:nvSpPr>
      <xdr:spPr>
        <a:xfrm>
          <a:off x="9588500" y="1098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62674</xdr:rowOff>
    </xdr:from>
    <xdr:to>
      <xdr:col>55</xdr:col>
      <xdr:colOff>0</xdr:colOff>
      <xdr:row>64</xdr:row>
      <xdr:rowOff>62967</xdr:rowOff>
    </xdr:to>
    <xdr:cxnSp macro="">
      <xdr:nvCxnSpPr>
        <xdr:cNvPr id="247" name="直線コネクタ 246"/>
        <xdr:cNvCxnSpPr/>
      </xdr:nvCxnSpPr>
      <xdr:spPr>
        <a:xfrm flipV="1">
          <a:off x="9639300" y="11035474"/>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12478</xdr:rowOff>
    </xdr:from>
    <xdr:to>
      <xdr:col>46</xdr:col>
      <xdr:colOff>38100</xdr:colOff>
      <xdr:row>64</xdr:row>
      <xdr:rowOff>114078</xdr:rowOff>
    </xdr:to>
    <xdr:sp macro="" textlink="">
      <xdr:nvSpPr>
        <xdr:cNvPr id="248" name="楕円 247"/>
        <xdr:cNvSpPr/>
      </xdr:nvSpPr>
      <xdr:spPr>
        <a:xfrm>
          <a:off x="8699500" y="109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62967</xdr:rowOff>
    </xdr:from>
    <xdr:to>
      <xdr:col>50</xdr:col>
      <xdr:colOff>114300</xdr:colOff>
      <xdr:row>64</xdr:row>
      <xdr:rowOff>63278</xdr:rowOff>
    </xdr:to>
    <xdr:cxnSp macro="">
      <xdr:nvCxnSpPr>
        <xdr:cNvPr id="249" name="直線コネクタ 248"/>
        <xdr:cNvCxnSpPr/>
      </xdr:nvCxnSpPr>
      <xdr:spPr>
        <a:xfrm flipV="1">
          <a:off x="8750300" y="11035767"/>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9927</xdr:rowOff>
    </xdr:from>
    <xdr:to>
      <xdr:col>41</xdr:col>
      <xdr:colOff>101600</xdr:colOff>
      <xdr:row>64</xdr:row>
      <xdr:rowOff>111527</xdr:rowOff>
    </xdr:to>
    <xdr:sp macro="" textlink="">
      <xdr:nvSpPr>
        <xdr:cNvPr id="250" name="楕円 249"/>
        <xdr:cNvSpPr/>
      </xdr:nvSpPr>
      <xdr:spPr>
        <a:xfrm>
          <a:off x="7810500" y="109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60727</xdr:rowOff>
    </xdr:from>
    <xdr:to>
      <xdr:col>45</xdr:col>
      <xdr:colOff>177800</xdr:colOff>
      <xdr:row>64</xdr:row>
      <xdr:rowOff>63278</xdr:rowOff>
    </xdr:to>
    <xdr:cxnSp macro="">
      <xdr:nvCxnSpPr>
        <xdr:cNvPr id="251" name="直線コネクタ 250"/>
        <xdr:cNvCxnSpPr/>
      </xdr:nvCxnSpPr>
      <xdr:spPr>
        <a:xfrm>
          <a:off x="7861300" y="11033527"/>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10359</xdr:rowOff>
    </xdr:from>
    <xdr:to>
      <xdr:col>36</xdr:col>
      <xdr:colOff>165100</xdr:colOff>
      <xdr:row>64</xdr:row>
      <xdr:rowOff>111959</xdr:rowOff>
    </xdr:to>
    <xdr:sp macro="" textlink="">
      <xdr:nvSpPr>
        <xdr:cNvPr id="252" name="楕円 251"/>
        <xdr:cNvSpPr/>
      </xdr:nvSpPr>
      <xdr:spPr>
        <a:xfrm>
          <a:off x="6921500" y="109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60727</xdr:rowOff>
    </xdr:from>
    <xdr:to>
      <xdr:col>41</xdr:col>
      <xdr:colOff>50800</xdr:colOff>
      <xdr:row>64</xdr:row>
      <xdr:rowOff>61159</xdr:rowOff>
    </xdr:to>
    <xdr:cxnSp macro="">
      <xdr:nvCxnSpPr>
        <xdr:cNvPr id="253" name="直線コネクタ 252"/>
        <xdr:cNvCxnSpPr/>
      </xdr:nvCxnSpPr>
      <xdr:spPr>
        <a:xfrm flipV="1">
          <a:off x="6972300" y="11033527"/>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104894</xdr:rowOff>
    </xdr:from>
    <xdr:ext cx="534377" cy="259045"/>
    <xdr:sp macro="" textlink="">
      <xdr:nvSpPr>
        <xdr:cNvPr id="258" name="n_1mainValue【橋りょう・トンネル】&#10;一人当たり有形固定資産（償却資産）額"/>
        <xdr:cNvSpPr txBox="1"/>
      </xdr:nvSpPr>
      <xdr:spPr>
        <a:xfrm>
          <a:off x="9359411" y="110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105205</xdr:rowOff>
    </xdr:from>
    <xdr:ext cx="534377" cy="259045"/>
    <xdr:sp macro="" textlink="">
      <xdr:nvSpPr>
        <xdr:cNvPr id="259" name="n_2mainValue【橋りょう・トンネル】&#10;一人当たり有形固定資産（償却資産）額"/>
        <xdr:cNvSpPr txBox="1"/>
      </xdr:nvSpPr>
      <xdr:spPr>
        <a:xfrm>
          <a:off x="8483111" y="1107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102654</xdr:rowOff>
    </xdr:from>
    <xdr:ext cx="534377" cy="259045"/>
    <xdr:sp macro="" textlink="">
      <xdr:nvSpPr>
        <xdr:cNvPr id="260" name="n_3mainValue【橋りょう・トンネル】&#10;一人当たり有形固定資産（償却資産）額"/>
        <xdr:cNvSpPr txBox="1"/>
      </xdr:nvSpPr>
      <xdr:spPr>
        <a:xfrm>
          <a:off x="7594111" y="110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103086</xdr:rowOff>
    </xdr:from>
    <xdr:ext cx="534377" cy="259045"/>
    <xdr:sp macro="" textlink="">
      <xdr:nvSpPr>
        <xdr:cNvPr id="261" name="n_4mainValue【橋りょう・トンネル】&#10;一人当たり有形固定資産（償却資産）額"/>
        <xdr:cNvSpPr txBox="1"/>
      </xdr:nvSpPr>
      <xdr:spPr>
        <a:xfrm>
          <a:off x="6705111" y="110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302" name="楕円 301"/>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123841</xdr:rowOff>
    </xdr:from>
    <xdr:ext cx="405111" cy="259045"/>
    <xdr:sp macro="" textlink="">
      <xdr:nvSpPr>
        <xdr:cNvPr id="303" name="【公営住宅】&#10;有形固定資産減価償却率該当値テキスト"/>
        <xdr:cNvSpPr txBox="1"/>
      </xdr:nvSpPr>
      <xdr:spPr>
        <a:xfrm>
          <a:off x="4673600"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4" name="楕円 303"/>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24764</xdr:rowOff>
    </xdr:to>
    <xdr:cxnSp macro="">
      <xdr:nvCxnSpPr>
        <xdr:cNvPr id="305" name="直線コネクタ 304"/>
        <xdr:cNvCxnSpPr/>
      </xdr:nvCxnSpPr>
      <xdr:spPr>
        <a:xfrm>
          <a:off x="3797300" y="1440751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306" name="楕円 305"/>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84</xdr:row>
      <xdr:rowOff>5714</xdr:rowOff>
    </xdr:to>
    <xdr:cxnSp macro="">
      <xdr:nvCxnSpPr>
        <xdr:cNvPr id="307" name="直線コネクタ 306"/>
        <xdr:cNvCxnSpPr/>
      </xdr:nvCxnSpPr>
      <xdr:spPr>
        <a:xfrm>
          <a:off x="2908300" y="143903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76836</xdr:rowOff>
    </xdr:from>
    <xdr:to>
      <xdr:col>10</xdr:col>
      <xdr:colOff>165100</xdr:colOff>
      <xdr:row>84</xdr:row>
      <xdr:rowOff>6986</xdr:rowOff>
    </xdr:to>
    <xdr:sp macro="" textlink="">
      <xdr:nvSpPr>
        <xdr:cNvPr id="308" name="楕円 307"/>
        <xdr:cNvSpPr/>
      </xdr:nvSpPr>
      <xdr:spPr>
        <a:xfrm>
          <a:off x="1968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127636</xdr:rowOff>
    </xdr:from>
    <xdr:to>
      <xdr:col>15</xdr:col>
      <xdr:colOff>50800</xdr:colOff>
      <xdr:row>83</xdr:row>
      <xdr:rowOff>160020</xdr:rowOff>
    </xdr:to>
    <xdr:cxnSp macro="">
      <xdr:nvCxnSpPr>
        <xdr:cNvPr id="309" name="直線コネクタ 308"/>
        <xdr:cNvCxnSpPr/>
      </xdr:nvCxnSpPr>
      <xdr:spPr>
        <a:xfrm>
          <a:off x="2019300" y="143579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73025</xdr:rowOff>
    </xdr:from>
    <xdr:to>
      <xdr:col>6</xdr:col>
      <xdr:colOff>38100</xdr:colOff>
      <xdr:row>84</xdr:row>
      <xdr:rowOff>3175</xdr:rowOff>
    </xdr:to>
    <xdr:sp macro="" textlink="">
      <xdr:nvSpPr>
        <xdr:cNvPr id="310" name="楕円 309"/>
        <xdr:cNvSpPr/>
      </xdr:nvSpPr>
      <xdr:spPr>
        <a:xfrm>
          <a:off x="1079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123825</xdr:rowOff>
    </xdr:from>
    <xdr:to>
      <xdr:col>10</xdr:col>
      <xdr:colOff>114300</xdr:colOff>
      <xdr:row>83</xdr:row>
      <xdr:rowOff>127636</xdr:rowOff>
    </xdr:to>
    <xdr:cxnSp macro="">
      <xdr:nvCxnSpPr>
        <xdr:cNvPr id="311" name="直線コネクタ 310"/>
        <xdr:cNvCxnSpPr/>
      </xdr:nvCxnSpPr>
      <xdr:spPr>
        <a:xfrm>
          <a:off x="1130300" y="143541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16" name="n_1mainValue【公営住宅】&#10;有形固定資産減価償却率"/>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317" name="n_2mainValue【公営住宅】&#10;有形固定資産減価償却率"/>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169563</xdr:rowOff>
    </xdr:from>
    <xdr:ext cx="405111" cy="259045"/>
    <xdr:sp macro="" textlink="">
      <xdr:nvSpPr>
        <xdr:cNvPr id="318" name="n_3mainValue【公営住宅】&#10;有形固定資産減価償却率"/>
        <xdr:cNvSpPr txBox="1"/>
      </xdr:nvSpPr>
      <xdr:spPr>
        <a:xfrm>
          <a:off x="1816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165752</xdr:rowOff>
    </xdr:from>
    <xdr:ext cx="405111" cy="259045"/>
    <xdr:sp macro="" textlink="">
      <xdr:nvSpPr>
        <xdr:cNvPr id="319" name="n_4mainValue【公営住宅】&#10;有形固定資産減価償却率"/>
        <xdr:cNvSpPr txBox="1"/>
      </xdr:nvSpPr>
      <xdr:spPr>
        <a:xfrm>
          <a:off x="927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72842</xdr:rowOff>
    </xdr:from>
    <xdr:to>
      <xdr:col>55</xdr:col>
      <xdr:colOff>50800</xdr:colOff>
      <xdr:row>86</xdr:row>
      <xdr:rowOff>2992</xdr:rowOff>
    </xdr:to>
    <xdr:sp macro="" textlink="">
      <xdr:nvSpPr>
        <xdr:cNvPr id="357" name="楕円 356"/>
        <xdr:cNvSpPr/>
      </xdr:nvSpPr>
      <xdr:spPr>
        <a:xfrm>
          <a:off x="10426700" y="146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32219</xdr:rowOff>
    </xdr:from>
    <xdr:ext cx="469744" cy="259045"/>
    <xdr:sp macro="" textlink="">
      <xdr:nvSpPr>
        <xdr:cNvPr id="358" name="【公営住宅】&#10;一人当たり面積該当値テキスト"/>
        <xdr:cNvSpPr txBox="1"/>
      </xdr:nvSpPr>
      <xdr:spPr>
        <a:xfrm>
          <a:off x="10515600" y="1443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74716</xdr:rowOff>
    </xdr:from>
    <xdr:to>
      <xdr:col>50</xdr:col>
      <xdr:colOff>165100</xdr:colOff>
      <xdr:row>86</xdr:row>
      <xdr:rowOff>4866</xdr:rowOff>
    </xdr:to>
    <xdr:sp macro="" textlink="">
      <xdr:nvSpPr>
        <xdr:cNvPr id="359" name="楕円 358"/>
        <xdr:cNvSpPr/>
      </xdr:nvSpPr>
      <xdr:spPr>
        <a:xfrm>
          <a:off x="9588500" y="146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123642</xdr:rowOff>
    </xdr:from>
    <xdr:to>
      <xdr:col>55</xdr:col>
      <xdr:colOff>0</xdr:colOff>
      <xdr:row>85</xdr:row>
      <xdr:rowOff>125516</xdr:rowOff>
    </xdr:to>
    <xdr:cxnSp macro="">
      <xdr:nvCxnSpPr>
        <xdr:cNvPr id="360" name="直線コネクタ 359"/>
        <xdr:cNvCxnSpPr/>
      </xdr:nvCxnSpPr>
      <xdr:spPr>
        <a:xfrm flipV="1">
          <a:off x="9639300" y="14696892"/>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76088</xdr:rowOff>
    </xdr:from>
    <xdr:to>
      <xdr:col>46</xdr:col>
      <xdr:colOff>38100</xdr:colOff>
      <xdr:row>86</xdr:row>
      <xdr:rowOff>6238</xdr:rowOff>
    </xdr:to>
    <xdr:sp macro="" textlink="">
      <xdr:nvSpPr>
        <xdr:cNvPr id="361" name="楕円 360"/>
        <xdr:cNvSpPr/>
      </xdr:nvSpPr>
      <xdr:spPr>
        <a:xfrm>
          <a:off x="8699500" y="146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125516</xdr:rowOff>
    </xdr:from>
    <xdr:to>
      <xdr:col>50</xdr:col>
      <xdr:colOff>114300</xdr:colOff>
      <xdr:row>85</xdr:row>
      <xdr:rowOff>126888</xdr:rowOff>
    </xdr:to>
    <xdr:cxnSp macro="">
      <xdr:nvCxnSpPr>
        <xdr:cNvPr id="362" name="直線コネクタ 361"/>
        <xdr:cNvCxnSpPr/>
      </xdr:nvCxnSpPr>
      <xdr:spPr>
        <a:xfrm flipV="1">
          <a:off x="8750300" y="146987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77871</xdr:rowOff>
    </xdr:from>
    <xdr:to>
      <xdr:col>41</xdr:col>
      <xdr:colOff>101600</xdr:colOff>
      <xdr:row>86</xdr:row>
      <xdr:rowOff>8021</xdr:rowOff>
    </xdr:to>
    <xdr:sp macro="" textlink="">
      <xdr:nvSpPr>
        <xdr:cNvPr id="363" name="楕円 362"/>
        <xdr:cNvSpPr/>
      </xdr:nvSpPr>
      <xdr:spPr>
        <a:xfrm>
          <a:off x="7810500" y="146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126888</xdr:rowOff>
    </xdr:from>
    <xdr:to>
      <xdr:col>45</xdr:col>
      <xdr:colOff>177800</xdr:colOff>
      <xdr:row>85</xdr:row>
      <xdr:rowOff>128671</xdr:rowOff>
    </xdr:to>
    <xdr:cxnSp macro="">
      <xdr:nvCxnSpPr>
        <xdr:cNvPr id="364" name="直線コネクタ 363"/>
        <xdr:cNvCxnSpPr/>
      </xdr:nvCxnSpPr>
      <xdr:spPr>
        <a:xfrm flipV="1">
          <a:off x="7861300" y="14700138"/>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80935</xdr:rowOff>
    </xdr:from>
    <xdr:to>
      <xdr:col>36</xdr:col>
      <xdr:colOff>165100</xdr:colOff>
      <xdr:row>86</xdr:row>
      <xdr:rowOff>11085</xdr:rowOff>
    </xdr:to>
    <xdr:sp macro="" textlink="">
      <xdr:nvSpPr>
        <xdr:cNvPr id="365" name="楕円 364"/>
        <xdr:cNvSpPr/>
      </xdr:nvSpPr>
      <xdr:spPr>
        <a:xfrm>
          <a:off x="6921500" y="146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128671</xdr:rowOff>
    </xdr:from>
    <xdr:to>
      <xdr:col>41</xdr:col>
      <xdr:colOff>50800</xdr:colOff>
      <xdr:row>85</xdr:row>
      <xdr:rowOff>131735</xdr:rowOff>
    </xdr:to>
    <xdr:cxnSp macro="">
      <xdr:nvCxnSpPr>
        <xdr:cNvPr id="366" name="直線コネクタ 365"/>
        <xdr:cNvCxnSpPr/>
      </xdr:nvCxnSpPr>
      <xdr:spPr>
        <a:xfrm flipV="1">
          <a:off x="6972300" y="14701921"/>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21393</xdr:rowOff>
    </xdr:from>
    <xdr:ext cx="469744" cy="259045"/>
    <xdr:sp macro="" textlink="">
      <xdr:nvSpPr>
        <xdr:cNvPr id="371" name="n_1mainValue【公営住宅】&#10;一人当たり面積"/>
        <xdr:cNvSpPr txBox="1"/>
      </xdr:nvSpPr>
      <xdr:spPr>
        <a:xfrm>
          <a:off x="9391727" y="144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22765</xdr:rowOff>
    </xdr:from>
    <xdr:ext cx="469744" cy="259045"/>
    <xdr:sp macro="" textlink="">
      <xdr:nvSpPr>
        <xdr:cNvPr id="372" name="n_2mainValue【公営住宅】&#10;一人当たり面積"/>
        <xdr:cNvSpPr txBox="1"/>
      </xdr:nvSpPr>
      <xdr:spPr>
        <a:xfrm>
          <a:off x="8515427" y="1442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24548</xdr:rowOff>
    </xdr:from>
    <xdr:ext cx="469744" cy="259045"/>
    <xdr:sp macro="" textlink="">
      <xdr:nvSpPr>
        <xdr:cNvPr id="373" name="n_3mainValue【公営住宅】&#10;一人当たり面積"/>
        <xdr:cNvSpPr txBox="1"/>
      </xdr:nvSpPr>
      <xdr:spPr>
        <a:xfrm>
          <a:off x="7626427" y="1442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27612</xdr:rowOff>
    </xdr:from>
    <xdr:ext cx="469744" cy="259045"/>
    <xdr:sp macro="" textlink="">
      <xdr:nvSpPr>
        <xdr:cNvPr id="374" name="n_4mainValue【公営住宅】&#10;一人当たり面積"/>
        <xdr:cNvSpPr txBox="1"/>
      </xdr:nvSpPr>
      <xdr:spPr>
        <a:xfrm>
          <a:off x="6737427" y="1442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114300</xdr:rowOff>
    </xdr:from>
    <xdr:to>
      <xdr:col>24</xdr:col>
      <xdr:colOff>114300</xdr:colOff>
      <xdr:row>104</xdr:row>
      <xdr:rowOff>44450</xdr:rowOff>
    </xdr:to>
    <xdr:sp macro="" textlink="">
      <xdr:nvSpPr>
        <xdr:cNvPr id="414" name="楕円 413"/>
        <xdr:cNvSpPr/>
      </xdr:nvSpPr>
      <xdr:spPr>
        <a:xfrm>
          <a:off x="4584700" y="177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137177</xdr:rowOff>
    </xdr:from>
    <xdr:ext cx="405111" cy="259045"/>
    <xdr:sp macro="" textlink="">
      <xdr:nvSpPr>
        <xdr:cNvPr id="415" name="【港湾・漁港】&#10;有形固定資産減価償却率該当値テキスト"/>
        <xdr:cNvSpPr txBox="1"/>
      </xdr:nvSpPr>
      <xdr:spPr>
        <a:xfrm>
          <a:off x="4673600"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87630</xdr:rowOff>
    </xdr:from>
    <xdr:to>
      <xdr:col>20</xdr:col>
      <xdr:colOff>38100</xdr:colOff>
      <xdr:row>104</xdr:row>
      <xdr:rowOff>17780</xdr:rowOff>
    </xdr:to>
    <xdr:sp macro="" textlink="">
      <xdr:nvSpPr>
        <xdr:cNvPr id="416" name="楕円 415"/>
        <xdr:cNvSpPr/>
      </xdr:nvSpPr>
      <xdr:spPr>
        <a:xfrm>
          <a:off x="3746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138430</xdr:rowOff>
    </xdr:from>
    <xdr:to>
      <xdr:col>24</xdr:col>
      <xdr:colOff>63500</xdr:colOff>
      <xdr:row>103</xdr:row>
      <xdr:rowOff>165100</xdr:rowOff>
    </xdr:to>
    <xdr:cxnSp macro="">
      <xdr:nvCxnSpPr>
        <xdr:cNvPr id="417" name="直線コネクタ 416"/>
        <xdr:cNvCxnSpPr/>
      </xdr:nvCxnSpPr>
      <xdr:spPr>
        <a:xfrm>
          <a:off x="3797300" y="177977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63500</xdr:rowOff>
    </xdr:from>
    <xdr:to>
      <xdr:col>15</xdr:col>
      <xdr:colOff>101600</xdr:colOff>
      <xdr:row>103</xdr:row>
      <xdr:rowOff>165100</xdr:rowOff>
    </xdr:to>
    <xdr:sp macro="" textlink="">
      <xdr:nvSpPr>
        <xdr:cNvPr id="418" name="楕円 417"/>
        <xdr:cNvSpPr/>
      </xdr:nvSpPr>
      <xdr:spPr>
        <a:xfrm>
          <a:off x="2857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114300</xdr:rowOff>
    </xdr:from>
    <xdr:to>
      <xdr:col>19</xdr:col>
      <xdr:colOff>177800</xdr:colOff>
      <xdr:row>103</xdr:row>
      <xdr:rowOff>138430</xdr:rowOff>
    </xdr:to>
    <xdr:cxnSp macro="">
      <xdr:nvCxnSpPr>
        <xdr:cNvPr id="419" name="直線コネクタ 418"/>
        <xdr:cNvCxnSpPr/>
      </xdr:nvCxnSpPr>
      <xdr:spPr>
        <a:xfrm>
          <a:off x="2908300" y="17773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41911</xdr:rowOff>
    </xdr:from>
    <xdr:to>
      <xdr:col>10</xdr:col>
      <xdr:colOff>165100</xdr:colOff>
      <xdr:row>103</xdr:row>
      <xdr:rowOff>143511</xdr:rowOff>
    </xdr:to>
    <xdr:sp macro="" textlink="">
      <xdr:nvSpPr>
        <xdr:cNvPr id="420" name="楕円 419"/>
        <xdr:cNvSpPr/>
      </xdr:nvSpPr>
      <xdr:spPr>
        <a:xfrm>
          <a:off x="1968500" y="177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92711</xdr:rowOff>
    </xdr:from>
    <xdr:to>
      <xdr:col>15</xdr:col>
      <xdr:colOff>50800</xdr:colOff>
      <xdr:row>103</xdr:row>
      <xdr:rowOff>114300</xdr:rowOff>
    </xdr:to>
    <xdr:cxnSp macro="">
      <xdr:nvCxnSpPr>
        <xdr:cNvPr id="421" name="直線コネクタ 420"/>
        <xdr:cNvCxnSpPr/>
      </xdr:nvCxnSpPr>
      <xdr:spPr>
        <a:xfrm>
          <a:off x="2019300" y="177520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22861</xdr:rowOff>
    </xdr:from>
    <xdr:to>
      <xdr:col>6</xdr:col>
      <xdr:colOff>38100</xdr:colOff>
      <xdr:row>103</xdr:row>
      <xdr:rowOff>124461</xdr:rowOff>
    </xdr:to>
    <xdr:sp macro="" textlink="">
      <xdr:nvSpPr>
        <xdr:cNvPr id="422" name="楕円 421"/>
        <xdr:cNvSpPr/>
      </xdr:nvSpPr>
      <xdr:spPr>
        <a:xfrm>
          <a:off x="1079500" y="17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73661</xdr:rowOff>
    </xdr:from>
    <xdr:to>
      <xdr:col>10</xdr:col>
      <xdr:colOff>114300</xdr:colOff>
      <xdr:row>103</xdr:row>
      <xdr:rowOff>92711</xdr:rowOff>
    </xdr:to>
    <xdr:cxnSp macro="">
      <xdr:nvCxnSpPr>
        <xdr:cNvPr id="423" name="直線コネクタ 422"/>
        <xdr:cNvCxnSpPr/>
      </xdr:nvCxnSpPr>
      <xdr:spPr>
        <a:xfrm>
          <a:off x="1130300" y="177330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6" name="n_3aveValue【港湾・漁港】&#10;有形固定資産減価償却率"/>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34307</xdr:rowOff>
    </xdr:from>
    <xdr:ext cx="405111" cy="259045"/>
    <xdr:sp macro="" textlink="">
      <xdr:nvSpPr>
        <xdr:cNvPr id="428" name="n_1mainValue【港湾・漁港】&#10;有形固定資産減価償却率"/>
        <xdr:cNvSpPr txBox="1"/>
      </xdr:nvSpPr>
      <xdr:spPr>
        <a:xfrm>
          <a:off x="35820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29" name="n_2mainValue【港湾・漁港】&#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160038</xdr:rowOff>
    </xdr:from>
    <xdr:ext cx="405111" cy="259045"/>
    <xdr:sp macro="" textlink="">
      <xdr:nvSpPr>
        <xdr:cNvPr id="430" name="n_3mainValue【港湾・漁港】&#10;有形固定資産減価償却率"/>
        <xdr:cNvSpPr txBox="1"/>
      </xdr:nvSpPr>
      <xdr:spPr>
        <a:xfrm>
          <a:off x="1816744" y="174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140988</xdr:rowOff>
    </xdr:from>
    <xdr:ext cx="405111" cy="259045"/>
    <xdr:sp macro="" textlink="">
      <xdr:nvSpPr>
        <xdr:cNvPr id="431" name="n_4mainValue【港湾・漁港】&#10;有形固定資産減価償却率"/>
        <xdr:cNvSpPr txBox="1"/>
      </xdr:nvSpPr>
      <xdr:spPr>
        <a:xfrm>
          <a:off x="9277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156365</xdr:rowOff>
    </xdr:from>
    <xdr:ext cx="599010" cy="259045"/>
    <xdr:sp macro="" textlink="">
      <xdr:nvSpPr>
        <xdr:cNvPr id="458" name="【港湾・漁港】&#10;一人当たり有形固定資産（償却資産）額平均値テキスト"/>
        <xdr:cNvSpPr txBox="1"/>
      </xdr:nvSpPr>
      <xdr:spPr>
        <a:xfrm>
          <a:off x="10515600" y="18330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19126</xdr:rowOff>
    </xdr:from>
    <xdr:to>
      <xdr:col>55</xdr:col>
      <xdr:colOff>50800</xdr:colOff>
      <xdr:row>100</xdr:row>
      <xdr:rowOff>120726</xdr:rowOff>
    </xdr:to>
    <xdr:sp macro="" textlink="">
      <xdr:nvSpPr>
        <xdr:cNvPr id="469" name="楕円 468"/>
        <xdr:cNvSpPr/>
      </xdr:nvSpPr>
      <xdr:spPr>
        <a:xfrm>
          <a:off x="10426700" y="171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143603</xdr:rowOff>
    </xdr:from>
    <xdr:ext cx="690189" cy="259045"/>
    <xdr:sp macro="" textlink="">
      <xdr:nvSpPr>
        <xdr:cNvPr id="470" name="【港湾・漁港】&#10;一人当たり有形固定資産（償却資産）額該当値テキスト"/>
        <xdr:cNvSpPr txBox="1"/>
      </xdr:nvSpPr>
      <xdr:spPr>
        <a:xfrm>
          <a:off x="10515600" y="17117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47949</xdr:rowOff>
    </xdr:from>
    <xdr:to>
      <xdr:col>50</xdr:col>
      <xdr:colOff>165100</xdr:colOff>
      <xdr:row>100</xdr:row>
      <xdr:rowOff>149549</xdr:rowOff>
    </xdr:to>
    <xdr:sp macro="" textlink="">
      <xdr:nvSpPr>
        <xdr:cNvPr id="471" name="楕円 470"/>
        <xdr:cNvSpPr/>
      </xdr:nvSpPr>
      <xdr:spPr>
        <a:xfrm>
          <a:off x="9588500" y="171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69926</xdr:rowOff>
    </xdr:from>
    <xdr:to>
      <xdr:col>55</xdr:col>
      <xdr:colOff>0</xdr:colOff>
      <xdr:row>100</xdr:row>
      <xdr:rowOff>98749</xdr:rowOff>
    </xdr:to>
    <xdr:cxnSp macro="">
      <xdr:nvCxnSpPr>
        <xdr:cNvPr id="472" name="直線コネクタ 471"/>
        <xdr:cNvCxnSpPr/>
      </xdr:nvCxnSpPr>
      <xdr:spPr>
        <a:xfrm flipV="1">
          <a:off x="9639300" y="17214926"/>
          <a:ext cx="8382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81693</xdr:rowOff>
    </xdr:from>
    <xdr:to>
      <xdr:col>46</xdr:col>
      <xdr:colOff>38100</xdr:colOff>
      <xdr:row>101</xdr:row>
      <xdr:rowOff>11843</xdr:rowOff>
    </xdr:to>
    <xdr:sp macro="" textlink="">
      <xdr:nvSpPr>
        <xdr:cNvPr id="473" name="楕円 472"/>
        <xdr:cNvSpPr/>
      </xdr:nvSpPr>
      <xdr:spPr>
        <a:xfrm>
          <a:off x="8699500" y="172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98749</xdr:rowOff>
    </xdr:from>
    <xdr:to>
      <xdr:col>50</xdr:col>
      <xdr:colOff>114300</xdr:colOff>
      <xdr:row>100</xdr:row>
      <xdr:rowOff>132493</xdr:rowOff>
    </xdr:to>
    <xdr:cxnSp macro="">
      <xdr:nvCxnSpPr>
        <xdr:cNvPr id="474" name="直線コネクタ 473"/>
        <xdr:cNvCxnSpPr/>
      </xdr:nvCxnSpPr>
      <xdr:spPr>
        <a:xfrm flipV="1">
          <a:off x="8750300" y="17243749"/>
          <a:ext cx="889000" cy="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114229</xdr:rowOff>
    </xdr:from>
    <xdr:to>
      <xdr:col>41</xdr:col>
      <xdr:colOff>101600</xdr:colOff>
      <xdr:row>101</xdr:row>
      <xdr:rowOff>44379</xdr:rowOff>
    </xdr:to>
    <xdr:sp macro="" textlink="">
      <xdr:nvSpPr>
        <xdr:cNvPr id="475" name="楕円 474"/>
        <xdr:cNvSpPr/>
      </xdr:nvSpPr>
      <xdr:spPr>
        <a:xfrm>
          <a:off x="7810500" y="1725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132493</xdr:rowOff>
    </xdr:from>
    <xdr:to>
      <xdr:col>45</xdr:col>
      <xdr:colOff>177800</xdr:colOff>
      <xdr:row>100</xdr:row>
      <xdr:rowOff>165029</xdr:rowOff>
    </xdr:to>
    <xdr:cxnSp macro="">
      <xdr:nvCxnSpPr>
        <xdr:cNvPr id="476" name="直線コネクタ 475"/>
        <xdr:cNvCxnSpPr/>
      </xdr:nvCxnSpPr>
      <xdr:spPr>
        <a:xfrm flipV="1">
          <a:off x="7861300" y="17277493"/>
          <a:ext cx="8890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145552</xdr:rowOff>
    </xdr:from>
    <xdr:to>
      <xdr:col>36</xdr:col>
      <xdr:colOff>165100</xdr:colOff>
      <xdr:row>101</xdr:row>
      <xdr:rowOff>75702</xdr:rowOff>
    </xdr:to>
    <xdr:sp macro="" textlink="">
      <xdr:nvSpPr>
        <xdr:cNvPr id="477" name="楕円 476"/>
        <xdr:cNvSpPr/>
      </xdr:nvSpPr>
      <xdr:spPr>
        <a:xfrm>
          <a:off x="6921500" y="172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165029</xdr:rowOff>
    </xdr:from>
    <xdr:to>
      <xdr:col>41</xdr:col>
      <xdr:colOff>50800</xdr:colOff>
      <xdr:row>101</xdr:row>
      <xdr:rowOff>24902</xdr:rowOff>
    </xdr:to>
    <xdr:cxnSp macro="">
      <xdr:nvCxnSpPr>
        <xdr:cNvPr id="478" name="直線コネクタ 477"/>
        <xdr:cNvCxnSpPr/>
      </xdr:nvCxnSpPr>
      <xdr:spPr>
        <a:xfrm flipV="1">
          <a:off x="6972300" y="17310029"/>
          <a:ext cx="889000" cy="3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134976</xdr:rowOff>
    </xdr:from>
    <xdr:ext cx="599010" cy="259045"/>
    <xdr:sp macro="" textlink="">
      <xdr:nvSpPr>
        <xdr:cNvPr id="479" name="n_1aveValue【港湾・漁港】&#10;一人当たり有形固定資産（償却資産）額"/>
        <xdr:cNvSpPr txBox="1"/>
      </xdr:nvSpPr>
      <xdr:spPr>
        <a:xfrm>
          <a:off x="9327095" y="184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140509</xdr:rowOff>
    </xdr:from>
    <xdr:ext cx="599010" cy="259045"/>
    <xdr:sp macro="" textlink="">
      <xdr:nvSpPr>
        <xdr:cNvPr id="480" name="n_2aveValue【港湾・漁港】&#10;一人当たり有形固定資産（償却資産）額"/>
        <xdr:cNvSpPr txBox="1"/>
      </xdr:nvSpPr>
      <xdr:spPr>
        <a:xfrm>
          <a:off x="84507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126230</xdr:rowOff>
    </xdr:from>
    <xdr:ext cx="599010" cy="259045"/>
    <xdr:sp macro="" textlink="">
      <xdr:nvSpPr>
        <xdr:cNvPr id="481" name="n_3aveValue【港湾・漁港】&#10;一人当たり有形固定資産（償却資産）額"/>
        <xdr:cNvSpPr txBox="1"/>
      </xdr:nvSpPr>
      <xdr:spPr>
        <a:xfrm>
          <a:off x="7561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143950</xdr:rowOff>
    </xdr:from>
    <xdr:ext cx="599010" cy="259045"/>
    <xdr:sp macro="" textlink="">
      <xdr:nvSpPr>
        <xdr:cNvPr id="482" name="n_4aveValue【港湾・漁港】&#10;一人当たり有形固定資産（償却資産）額"/>
        <xdr:cNvSpPr txBox="1"/>
      </xdr:nvSpPr>
      <xdr:spPr>
        <a:xfrm>
          <a:off x="6672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166076</xdr:rowOff>
    </xdr:from>
    <xdr:ext cx="690189" cy="259045"/>
    <xdr:sp macro="" textlink="">
      <xdr:nvSpPr>
        <xdr:cNvPr id="483" name="n_1mainValue【港湾・漁港】&#10;一人当たり有形固定資産（償却資産）額"/>
        <xdr:cNvSpPr txBox="1"/>
      </xdr:nvSpPr>
      <xdr:spPr>
        <a:xfrm>
          <a:off x="9281505" y="16968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28370</xdr:rowOff>
    </xdr:from>
    <xdr:ext cx="690189" cy="259045"/>
    <xdr:sp macro="" textlink="">
      <xdr:nvSpPr>
        <xdr:cNvPr id="484" name="n_2mainValue【港湾・漁港】&#10;一人当たり有形固定資産（償却資産）額"/>
        <xdr:cNvSpPr txBox="1"/>
      </xdr:nvSpPr>
      <xdr:spPr>
        <a:xfrm>
          <a:off x="8405205" y="170019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60906</xdr:rowOff>
    </xdr:from>
    <xdr:ext cx="690189" cy="259045"/>
    <xdr:sp macro="" textlink="">
      <xdr:nvSpPr>
        <xdr:cNvPr id="485" name="n_3mainValue【港湾・漁港】&#10;一人当たり有形固定資産（償却資産）額"/>
        <xdr:cNvSpPr txBox="1"/>
      </xdr:nvSpPr>
      <xdr:spPr>
        <a:xfrm>
          <a:off x="7516205" y="170344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92229</xdr:rowOff>
    </xdr:from>
    <xdr:ext cx="690189" cy="259045"/>
    <xdr:sp macro="" textlink="">
      <xdr:nvSpPr>
        <xdr:cNvPr id="486" name="n_4mainValue【港湾・漁港】&#10;一人当たり有形固定資産（償却資産）額"/>
        <xdr:cNvSpPr txBox="1"/>
      </xdr:nvSpPr>
      <xdr:spPr>
        <a:xfrm>
          <a:off x="6627205" y="17065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26" name="楕円 525"/>
        <xdr:cNvSpPr/>
      </xdr:nvSpPr>
      <xdr:spPr>
        <a:xfrm>
          <a:off x="16268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7637</xdr:rowOff>
    </xdr:from>
    <xdr:ext cx="405111" cy="259045"/>
    <xdr:sp macro="" textlink="">
      <xdr:nvSpPr>
        <xdr:cNvPr id="527" name="【認定こども園・幼稚園・保育所】&#10;有形固定資産減価償却率該当値テキスト"/>
        <xdr:cNvSpPr txBox="1"/>
      </xdr:nvSpPr>
      <xdr:spPr>
        <a:xfrm>
          <a:off x="16357600"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168910</xdr:rowOff>
    </xdr:from>
    <xdr:to>
      <xdr:col>81</xdr:col>
      <xdr:colOff>101600</xdr:colOff>
      <xdr:row>37</xdr:row>
      <xdr:rowOff>99060</xdr:rowOff>
    </xdr:to>
    <xdr:sp macro="" textlink="">
      <xdr:nvSpPr>
        <xdr:cNvPr id="528" name="楕円 527"/>
        <xdr:cNvSpPr/>
      </xdr:nvSpPr>
      <xdr:spPr>
        <a:xfrm>
          <a:off x="15430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48260</xdr:rowOff>
    </xdr:from>
    <xdr:to>
      <xdr:col>85</xdr:col>
      <xdr:colOff>127000</xdr:colOff>
      <xdr:row>37</xdr:row>
      <xdr:rowOff>80010</xdr:rowOff>
    </xdr:to>
    <xdr:cxnSp macro="">
      <xdr:nvCxnSpPr>
        <xdr:cNvPr id="529" name="直線コネクタ 528"/>
        <xdr:cNvCxnSpPr/>
      </xdr:nvCxnSpPr>
      <xdr:spPr>
        <a:xfrm>
          <a:off x="15481300" y="639191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30" name="楕円 529"/>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48260</xdr:rowOff>
    </xdr:to>
    <xdr:cxnSp macro="">
      <xdr:nvCxnSpPr>
        <xdr:cNvPr id="531" name="直線コネクタ 530"/>
        <xdr:cNvCxnSpPr/>
      </xdr:nvCxnSpPr>
      <xdr:spPr>
        <a:xfrm>
          <a:off x="14592300" y="637032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115570</xdr:rowOff>
    </xdr:from>
    <xdr:to>
      <xdr:col>72</xdr:col>
      <xdr:colOff>38100</xdr:colOff>
      <xdr:row>37</xdr:row>
      <xdr:rowOff>45720</xdr:rowOff>
    </xdr:to>
    <xdr:sp macro="" textlink="">
      <xdr:nvSpPr>
        <xdr:cNvPr id="532" name="楕円 531"/>
        <xdr:cNvSpPr/>
      </xdr:nvSpPr>
      <xdr:spPr>
        <a:xfrm>
          <a:off x="13652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166370</xdr:rowOff>
    </xdr:from>
    <xdr:to>
      <xdr:col>76</xdr:col>
      <xdr:colOff>114300</xdr:colOff>
      <xdr:row>37</xdr:row>
      <xdr:rowOff>26670</xdr:rowOff>
    </xdr:to>
    <xdr:cxnSp macro="">
      <xdr:nvCxnSpPr>
        <xdr:cNvPr id="533" name="直線コネクタ 532"/>
        <xdr:cNvCxnSpPr/>
      </xdr:nvCxnSpPr>
      <xdr:spPr>
        <a:xfrm>
          <a:off x="13703300" y="633857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77470</xdr:rowOff>
    </xdr:from>
    <xdr:to>
      <xdr:col>67</xdr:col>
      <xdr:colOff>101600</xdr:colOff>
      <xdr:row>37</xdr:row>
      <xdr:rowOff>7620</xdr:rowOff>
    </xdr:to>
    <xdr:sp macro="" textlink="">
      <xdr:nvSpPr>
        <xdr:cNvPr id="534" name="楕円 533"/>
        <xdr:cNvSpPr/>
      </xdr:nvSpPr>
      <xdr:spPr>
        <a:xfrm>
          <a:off x="12763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128270</xdr:rowOff>
    </xdr:from>
    <xdr:to>
      <xdr:col>71</xdr:col>
      <xdr:colOff>177800</xdr:colOff>
      <xdr:row>36</xdr:row>
      <xdr:rowOff>166370</xdr:rowOff>
    </xdr:to>
    <xdr:cxnSp macro="">
      <xdr:nvCxnSpPr>
        <xdr:cNvPr id="535" name="直線コネクタ 534"/>
        <xdr:cNvCxnSpPr/>
      </xdr:nvCxnSpPr>
      <xdr:spPr>
        <a:xfrm>
          <a:off x="12814300" y="6300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536" name="n_1aveValue【認定こども園・幼稚園・保育所】&#10;有形固定資産減価償却率"/>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537" name="n_2aveValue【認定こども園・幼稚園・保育所】&#10;有形固定資産減価償却率"/>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538" name="n_3aveValue【認定こども園・幼稚園・保育所】&#10;有形固定資産減価償却率"/>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539" name="n_4aveValue【認定こども園・幼稚園・保育所】&#10;有形固定資産減価償却率"/>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115587</xdr:rowOff>
    </xdr:from>
    <xdr:ext cx="405111" cy="259045"/>
    <xdr:sp macro="" textlink="">
      <xdr:nvSpPr>
        <xdr:cNvPr id="540" name="n_1mainValue【認定こども園・幼稚園・保育所】&#10;有形固定資産減価償却率"/>
        <xdr:cNvSpPr txBox="1"/>
      </xdr:nvSpPr>
      <xdr:spPr>
        <a:xfrm>
          <a:off x="152660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541" name="n_2main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62247</xdr:rowOff>
    </xdr:from>
    <xdr:ext cx="405111" cy="259045"/>
    <xdr:sp macro="" textlink="">
      <xdr:nvSpPr>
        <xdr:cNvPr id="542" name="n_3mainValue【認定こども園・幼稚園・保育所】&#10;有形固定資産減価償却率"/>
        <xdr:cNvSpPr txBox="1"/>
      </xdr:nvSpPr>
      <xdr:spPr>
        <a:xfrm>
          <a:off x="13500744" y="606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24147</xdr:rowOff>
    </xdr:from>
    <xdr:ext cx="405111" cy="259045"/>
    <xdr:sp macro="" textlink="">
      <xdr:nvSpPr>
        <xdr:cNvPr id="543" name="n_4mainValue【認定こども園・幼稚園・保育所】&#10;有形固定資産減価償却率"/>
        <xdr:cNvSpPr txBox="1"/>
      </xdr:nvSpPr>
      <xdr:spPr>
        <a:xfrm>
          <a:off x="12611744"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130556</xdr:rowOff>
    </xdr:from>
    <xdr:to>
      <xdr:col>116</xdr:col>
      <xdr:colOff>114300</xdr:colOff>
      <xdr:row>37</xdr:row>
      <xdr:rowOff>60706</xdr:rowOff>
    </xdr:to>
    <xdr:sp macro="" textlink="">
      <xdr:nvSpPr>
        <xdr:cNvPr id="581" name="楕円 580"/>
        <xdr:cNvSpPr/>
      </xdr:nvSpPr>
      <xdr:spPr>
        <a:xfrm>
          <a:off x="221107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153433</xdr:rowOff>
    </xdr:from>
    <xdr:ext cx="469744" cy="259045"/>
    <xdr:sp macro="" textlink="">
      <xdr:nvSpPr>
        <xdr:cNvPr id="582" name="【認定こども園・幼稚園・保育所】&#10;一人当たり面積該当値テキスト"/>
        <xdr:cNvSpPr txBox="1"/>
      </xdr:nvSpPr>
      <xdr:spPr>
        <a:xfrm>
          <a:off x="22199600"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583" name="楕円 582"/>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xdr:rowOff>
    </xdr:from>
    <xdr:to>
      <xdr:col>116</xdr:col>
      <xdr:colOff>63500</xdr:colOff>
      <xdr:row>37</xdr:row>
      <xdr:rowOff>19050</xdr:rowOff>
    </xdr:to>
    <xdr:cxnSp macro="">
      <xdr:nvCxnSpPr>
        <xdr:cNvPr id="584" name="直線コネクタ 583"/>
        <xdr:cNvCxnSpPr/>
      </xdr:nvCxnSpPr>
      <xdr:spPr>
        <a:xfrm flipV="1">
          <a:off x="21323300" y="63535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125984</xdr:rowOff>
    </xdr:from>
    <xdr:to>
      <xdr:col>107</xdr:col>
      <xdr:colOff>101600</xdr:colOff>
      <xdr:row>37</xdr:row>
      <xdr:rowOff>56134</xdr:rowOff>
    </xdr:to>
    <xdr:sp macro="" textlink="">
      <xdr:nvSpPr>
        <xdr:cNvPr id="585" name="楕円 584"/>
        <xdr:cNvSpPr/>
      </xdr:nvSpPr>
      <xdr:spPr>
        <a:xfrm>
          <a:off x="20383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xdr:rowOff>
    </xdr:from>
    <xdr:to>
      <xdr:col>111</xdr:col>
      <xdr:colOff>177800</xdr:colOff>
      <xdr:row>37</xdr:row>
      <xdr:rowOff>19050</xdr:rowOff>
    </xdr:to>
    <xdr:cxnSp macro="">
      <xdr:nvCxnSpPr>
        <xdr:cNvPr id="586" name="直線コネクタ 585"/>
        <xdr:cNvCxnSpPr/>
      </xdr:nvCxnSpPr>
      <xdr:spPr>
        <a:xfrm>
          <a:off x="20434300" y="63489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587" name="楕円 586"/>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xdr:rowOff>
    </xdr:from>
    <xdr:to>
      <xdr:col>107</xdr:col>
      <xdr:colOff>50800</xdr:colOff>
      <xdr:row>37</xdr:row>
      <xdr:rowOff>19050</xdr:rowOff>
    </xdr:to>
    <xdr:cxnSp macro="">
      <xdr:nvCxnSpPr>
        <xdr:cNvPr id="588" name="直線コネクタ 587"/>
        <xdr:cNvCxnSpPr/>
      </xdr:nvCxnSpPr>
      <xdr:spPr>
        <a:xfrm flipV="1">
          <a:off x="19545300" y="63489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125984</xdr:rowOff>
    </xdr:from>
    <xdr:to>
      <xdr:col>98</xdr:col>
      <xdr:colOff>38100</xdr:colOff>
      <xdr:row>37</xdr:row>
      <xdr:rowOff>56134</xdr:rowOff>
    </xdr:to>
    <xdr:sp macro="" textlink="">
      <xdr:nvSpPr>
        <xdr:cNvPr id="589" name="楕円 588"/>
        <xdr:cNvSpPr/>
      </xdr:nvSpPr>
      <xdr:spPr>
        <a:xfrm>
          <a:off x="18605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5334</xdr:rowOff>
    </xdr:from>
    <xdr:to>
      <xdr:col>102</xdr:col>
      <xdr:colOff>114300</xdr:colOff>
      <xdr:row>37</xdr:row>
      <xdr:rowOff>19050</xdr:rowOff>
    </xdr:to>
    <xdr:cxnSp macro="">
      <xdr:nvCxnSpPr>
        <xdr:cNvPr id="590" name="直線コネクタ 589"/>
        <xdr:cNvCxnSpPr/>
      </xdr:nvCxnSpPr>
      <xdr:spPr>
        <a:xfrm>
          <a:off x="18656300" y="63489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595"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72661</xdr:rowOff>
    </xdr:from>
    <xdr:ext cx="469744" cy="259045"/>
    <xdr:sp macro="" textlink="">
      <xdr:nvSpPr>
        <xdr:cNvPr id="596" name="n_2mainValue【認定こども園・幼稚園・保育所】&#10;一人当たり面積"/>
        <xdr:cNvSpPr txBox="1"/>
      </xdr:nvSpPr>
      <xdr:spPr>
        <a:xfrm>
          <a:off x="20199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597" name="n_3mainValue【認定こども園・幼稚園・保育所】&#10;一人当たり面積"/>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72661</xdr:rowOff>
    </xdr:from>
    <xdr:ext cx="469744" cy="259045"/>
    <xdr:sp macro="" textlink="">
      <xdr:nvSpPr>
        <xdr:cNvPr id="598" name="n_4mainValue【認定こども園・幼稚園・保育所】&#10;一人当たり面積"/>
        <xdr:cNvSpPr txBox="1"/>
      </xdr:nvSpPr>
      <xdr:spPr>
        <a:xfrm>
          <a:off x="18421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xdr:rowOff>
    </xdr:from>
    <xdr:to>
      <xdr:col>85</xdr:col>
      <xdr:colOff>177800</xdr:colOff>
      <xdr:row>60</xdr:row>
      <xdr:rowOff>114808</xdr:rowOff>
    </xdr:to>
    <xdr:sp macro="" textlink="">
      <xdr:nvSpPr>
        <xdr:cNvPr id="637" name="楕円 636"/>
        <xdr:cNvSpPr/>
      </xdr:nvSpPr>
      <xdr:spPr>
        <a:xfrm>
          <a:off x="16268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163085</xdr:rowOff>
    </xdr:from>
    <xdr:ext cx="405111" cy="259045"/>
    <xdr:sp macro="" textlink="">
      <xdr:nvSpPr>
        <xdr:cNvPr id="638" name="【学校施設】&#10;有形固定資産減価償却率該当値テキスト"/>
        <xdr:cNvSpPr txBox="1"/>
      </xdr:nvSpPr>
      <xdr:spPr>
        <a:xfrm>
          <a:off x="16357600"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145796</xdr:rowOff>
    </xdr:from>
    <xdr:to>
      <xdr:col>81</xdr:col>
      <xdr:colOff>101600</xdr:colOff>
      <xdr:row>60</xdr:row>
      <xdr:rowOff>75946</xdr:rowOff>
    </xdr:to>
    <xdr:sp macro="" textlink="">
      <xdr:nvSpPr>
        <xdr:cNvPr id="639" name="楕円 638"/>
        <xdr:cNvSpPr/>
      </xdr:nvSpPr>
      <xdr:spPr>
        <a:xfrm>
          <a:off x="154305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25146</xdr:rowOff>
    </xdr:from>
    <xdr:to>
      <xdr:col>85</xdr:col>
      <xdr:colOff>127000</xdr:colOff>
      <xdr:row>60</xdr:row>
      <xdr:rowOff>64008</xdr:rowOff>
    </xdr:to>
    <xdr:cxnSp macro="">
      <xdr:nvCxnSpPr>
        <xdr:cNvPr id="640" name="直線コネクタ 639"/>
        <xdr:cNvCxnSpPr/>
      </xdr:nvCxnSpPr>
      <xdr:spPr>
        <a:xfrm>
          <a:off x="15481300" y="1031214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127508</xdr:rowOff>
    </xdr:from>
    <xdr:to>
      <xdr:col>76</xdr:col>
      <xdr:colOff>165100</xdr:colOff>
      <xdr:row>60</xdr:row>
      <xdr:rowOff>57658</xdr:rowOff>
    </xdr:to>
    <xdr:sp macro="" textlink="">
      <xdr:nvSpPr>
        <xdr:cNvPr id="641" name="楕円 640"/>
        <xdr:cNvSpPr/>
      </xdr:nvSpPr>
      <xdr:spPr>
        <a:xfrm>
          <a:off x="14541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xdr:rowOff>
    </xdr:from>
    <xdr:to>
      <xdr:col>81</xdr:col>
      <xdr:colOff>50800</xdr:colOff>
      <xdr:row>60</xdr:row>
      <xdr:rowOff>25146</xdr:rowOff>
    </xdr:to>
    <xdr:cxnSp macro="">
      <xdr:nvCxnSpPr>
        <xdr:cNvPr id="642" name="直線コネクタ 641"/>
        <xdr:cNvCxnSpPr/>
      </xdr:nvCxnSpPr>
      <xdr:spPr>
        <a:xfrm>
          <a:off x="14592300" y="1029385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152654</xdr:rowOff>
    </xdr:from>
    <xdr:to>
      <xdr:col>72</xdr:col>
      <xdr:colOff>38100</xdr:colOff>
      <xdr:row>60</xdr:row>
      <xdr:rowOff>82804</xdr:rowOff>
    </xdr:to>
    <xdr:sp macro="" textlink="">
      <xdr:nvSpPr>
        <xdr:cNvPr id="643" name="楕円 642"/>
        <xdr:cNvSpPr/>
      </xdr:nvSpPr>
      <xdr:spPr>
        <a:xfrm>
          <a:off x="13652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xdr:rowOff>
    </xdr:from>
    <xdr:to>
      <xdr:col>76</xdr:col>
      <xdr:colOff>114300</xdr:colOff>
      <xdr:row>60</xdr:row>
      <xdr:rowOff>32004</xdr:rowOff>
    </xdr:to>
    <xdr:cxnSp macro="">
      <xdr:nvCxnSpPr>
        <xdr:cNvPr id="644" name="直線コネクタ 643"/>
        <xdr:cNvCxnSpPr/>
      </xdr:nvCxnSpPr>
      <xdr:spPr>
        <a:xfrm flipV="1">
          <a:off x="13703300" y="102938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118364</xdr:rowOff>
    </xdr:from>
    <xdr:to>
      <xdr:col>67</xdr:col>
      <xdr:colOff>101600</xdr:colOff>
      <xdr:row>60</xdr:row>
      <xdr:rowOff>48514</xdr:rowOff>
    </xdr:to>
    <xdr:sp macro="" textlink="">
      <xdr:nvSpPr>
        <xdr:cNvPr id="645" name="楕円 644"/>
        <xdr:cNvSpPr/>
      </xdr:nvSpPr>
      <xdr:spPr>
        <a:xfrm>
          <a:off x="12763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169164</xdr:rowOff>
    </xdr:from>
    <xdr:to>
      <xdr:col>71</xdr:col>
      <xdr:colOff>177800</xdr:colOff>
      <xdr:row>60</xdr:row>
      <xdr:rowOff>32004</xdr:rowOff>
    </xdr:to>
    <xdr:cxnSp macro="">
      <xdr:nvCxnSpPr>
        <xdr:cNvPr id="646" name="直線コネクタ 645"/>
        <xdr:cNvCxnSpPr/>
      </xdr:nvCxnSpPr>
      <xdr:spPr>
        <a:xfrm>
          <a:off x="12814300" y="102847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48"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9"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67073</xdr:rowOff>
    </xdr:from>
    <xdr:ext cx="405111" cy="259045"/>
    <xdr:sp macro="" textlink="">
      <xdr:nvSpPr>
        <xdr:cNvPr id="651" name="n_1mainValue【学校施設】&#10;有形固定資産減価償却率"/>
        <xdr:cNvSpPr txBox="1"/>
      </xdr:nvSpPr>
      <xdr:spPr>
        <a:xfrm>
          <a:off x="152660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48785</xdr:rowOff>
    </xdr:from>
    <xdr:ext cx="405111" cy="259045"/>
    <xdr:sp macro="" textlink="">
      <xdr:nvSpPr>
        <xdr:cNvPr id="652" name="n_2mainValue【学校施設】&#10;有形固定資産減価償却率"/>
        <xdr:cNvSpPr txBox="1"/>
      </xdr:nvSpPr>
      <xdr:spPr>
        <a:xfrm>
          <a:off x="14389744"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73931</xdr:rowOff>
    </xdr:from>
    <xdr:ext cx="405111" cy="259045"/>
    <xdr:sp macro="" textlink="">
      <xdr:nvSpPr>
        <xdr:cNvPr id="653" name="n_3mainValue【学校施設】&#10;有形固定資産減価償却率"/>
        <xdr:cNvSpPr txBox="1"/>
      </xdr:nvSpPr>
      <xdr:spPr>
        <a:xfrm>
          <a:off x="13500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39641</xdr:rowOff>
    </xdr:from>
    <xdr:ext cx="405111" cy="259045"/>
    <xdr:sp macro="" textlink="">
      <xdr:nvSpPr>
        <xdr:cNvPr id="654" name="n_4mainValue【学校施設】&#10;有形固定資産減価償却率"/>
        <xdr:cNvSpPr txBox="1"/>
      </xdr:nvSpPr>
      <xdr:spPr>
        <a:xfrm>
          <a:off x="12611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5"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109873</xdr:rowOff>
    </xdr:from>
    <xdr:to>
      <xdr:col>116</xdr:col>
      <xdr:colOff>114300</xdr:colOff>
      <xdr:row>61</xdr:row>
      <xdr:rowOff>40023</xdr:rowOff>
    </xdr:to>
    <xdr:sp macro="" textlink="">
      <xdr:nvSpPr>
        <xdr:cNvPr id="696" name="楕円 695"/>
        <xdr:cNvSpPr/>
      </xdr:nvSpPr>
      <xdr:spPr>
        <a:xfrm>
          <a:off x="22110700" y="103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132750</xdr:rowOff>
    </xdr:from>
    <xdr:ext cx="469744" cy="259045"/>
    <xdr:sp macro="" textlink="">
      <xdr:nvSpPr>
        <xdr:cNvPr id="697" name="【学校施設】&#10;一人当たり面積該当値テキスト"/>
        <xdr:cNvSpPr txBox="1"/>
      </xdr:nvSpPr>
      <xdr:spPr>
        <a:xfrm>
          <a:off x="22199600" y="1024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120324</xdr:rowOff>
    </xdr:from>
    <xdr:to>
      <xdr:col>112</xdr:col>
      <xdr:colOff>38100</xdr:colOff>
      <xdr:row>61</xdr:row>
      <xdr:rowOff>50474</xdr:rowOff>
    </xdr:to>
    <xdr:sp macro="" textlink="">
      <xdr:nvSpPr>
        <xdr:cNvPr id="698" name="楕円 697"/>
        <xdr:cNvSpPr/>
      </xdr:nvSpPr>
      <xdr:spPr>
        <a:xfrm>
          <a:off x="21272500" y="104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160673</xdr:rowOff>
    </xdr:from>
    <xdr:to>
      <xdr:col>116</xdr:col>
      <xdr:colOff>63500</xdr:colOff>
      <xdr:row>60</xdr:row>
      <xdr:rowOff>171124</xdr:rowOff>
    </xdr:to>
    <xdr:cxnSp macro="">
      <xdr:nvCxnSpPr>
        <xdr:cNvPr id="699" name="直線コネクタ 698"/>
        <xdr:cNvCxnSpPr/>
      </xdr:nvCxnSpPr>
      <xdr:spPr>
        <a:xfrm flipV="1">
          <a:off x="21323300" y="10447673"/>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98443</xdr:rowOff>
    </xdr:from>
    <xdr:to>
      <xdr:col>107</xdr:col>
      <xdr:colOff>101600</xdr:colOff>
      <xdr:row>61</xdr:row>
      <xdr:rowOff>28593</xdr:rowOff>
    </xdr:to>
    <xdr:sp macro="" textlink="">
      <xdr:nvSpPr>
        <xdr:cNvPr id="700" name="楕円 699"/>
        <xdr:cNvSpPr/>
      </xdr:nvSpPr>
      <xdr:spPr>
        <a:xfrm>
          <a:off x="20383500" y="103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149243</xdr:rowOff>
    </xdr:from>
    <xdr:to>
      <xdr:col>111</xdr:col>
      <xdr:colOff>177800</xdr:colOff>
      <xdr:row>60</xdr:row>
      <xdr:rowOff>171124</xdr:rowOff>
    </xdr:to>
    <xdr:cxnSp macro="">
      <xdr:nvCxnSpPr>
        <xdr:cNvPr id="701" name="直線コネクタ 700"/>
        <xdr:cNvCxnSpPr/>
      </xdr:nvCxnSpPr>
      <xdr:spPr>
        <a:xfrm>
          <a:off x="20434300" y="10436243"/>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111995</xdr:rowOff>
    </xdr:from>
    <xdr:to>
      <xdr:col>102</xdr:col>
      <xdr:colOff>165100</xdr:colOff>
      <xdr:row>61</xdr:row>
      <xdr:rowOff>42145</xdr:rowOff>
    </xdr:to>
    <xdr:sp macro="" textlink="">
      <xdr:nvSpPr>
        <xdr:cNvPr id="702" name="楕円 701"/>
        <xdr:cNvSpPr/>
      </xdr:nvSpPr>
      <xdr:spPr>
        <a:xfrm>
          <a:off x="19494500" y="103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149243</xdr:rowOff>
    </xdr:from>
    <xdr:to>
      <xdr:col>107</xdr:col>
      <xdr:colOff>50800</xdr:colOff>
      <xdr:row>60</xdr:row>
      <xdr:rowOff>162795</xdr:rowOff>
    </xdr:to>
    <xdr:cxnSp macro="">
      <xdr:nvCxnSpPr>
        <xdr:cNvPr id="703" name="直線コネクタ 702"/>
        <xdr:cNvCxnSpPr/>
      </xdr:nvCxnSpPr>
      <xdr:spPr>
        <a:xfrm flipV="1">
          <a:off x="19545300" y="10436243"/>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95504</xdr:rowOff>
    </xdr:from>
    <xdr:to>
      <xdr:col>98</xdr:col>
      <xdr:colOff>38100</xdr:colOff>
      <xdr:row>61</xdr:row>
      <xdr:rowOff>25654</xdr:rowOff>
    </xdr:to>
    <xdr:sp macro="" textlink="">
      <xdr:nvSpPr>
        <xdr:cNvPr id="704" name="楕円 703"/>
        <xdr:cNvSpPr/>
      </xdr:nvSpPr>
      <xdr:spPr>
        <a:xfrm>
          <a:off x="18605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146304</xdr:rowOff>
    </xdr:from>
    <xdr:to>
      <xdr:col>102</xdr:col>
      <xdr:colOff>114300</xdr:colOff>
      <xdr:row>60</xdr:row>
      <xdr:rowOff>162795</xdr:rowOff>
    </xdr:to>
    <xdr:cxnSp macro="">
      <xdr:nvCxnSpPr>
        <xdr:cNvPr id="705" name="直線コネクタ 704"/>
        <xdr:cNvCxnSpPr/>
      </xdr:nvCxnSpPr>
      <xdr:spPr>
        <a:xfrm>
          <a:off x="18656300" y="10433304"/>
          <a:ext cx="889000" cy="1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6"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7"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08"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67001</xdr:rowOff>
    </xdr:from>
    <xdr:ext cx="469744" cy="259045"/>
    <xdr:sp macro="" textlink="">
      <xdr:nvSpPr>
        <xdr:cNvPr id="710" name="n_1mainValue【学校施設】&#10;一人当たり面積"/>
        <xdr:cNvSpPr txBox="1"/>
      </xdr:nvSpPr>
      <xdr:spPr>
        <a:xfrm>
          <a:off x="21075727" y="1018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45120</xdr:rowOff>
    </xdr:from>
    <xdr:ext cx="469744" cy="259045"/>
    <xdr:sp macro="" textlink="">
      <xdr:nvSpPr>
        <xdr:cNvPr id="711" name="n_2mainValue【学校施設】&#10;一人当たり面積"/>
        <xdr:cNvSpPr txBox="1"/>
      </xdr:nvSpPr>
      <xdr:spPr>
        <a:xfrm>
          <a:off x="20199427" y="1016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58672</xdr:rowOff>
    </xdr:from>
    <xdr:ext cx="469744" cy="259045"/>
    <xdr:sp macro="" textlink="">
      <xdr:nvSpPr>
        <xdr:cNvPr id="712" name="n_3mainValue【学校施設】&#10;一人当たり面積"/>
        <xdr:cNvSpPr txBox="1"/>
      </xdr:nvSpPr>
      <xdr:spPr>
        <a:xfrm>
          <a:off x="19310427" y="101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42181</xdr:rowOff>
    </xdr:from>
    <xdr:ext cx="469744" cy="259045"/>
    <xdr:sp macro="" textlink="">
      <xdr:nvSpPr>
        <xdr:cNvPr id="713" name="n_4mainValue【学校施設】&#10;一人当たり面積"/>
        <xdr:cNvSpPr txBox="1"/>
      </xdr:nvSpPr>
      <xdr:spPr>
        <a:xfrm>
          <a:off x="184214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54" name="直線コネクタ 753"/>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6" name="直線コネクタ 75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57"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58" name="直線コネクタ 757"/>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59"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0" name="フローチャート: 判断 759"/>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1" name="フローチャート: 判断 760"/>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2" name="フローチャート: 判断 761"/>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3" name="フローチャート: 判断 762"/>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64" name="フローチャート: 判断 763"/>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xdr:rowOff>
    </xdr:from>
    <xdr:to>
      <xdr:col>85</xdr:col>
      <xdr:colOff>177800</xdr:colOff>
      <xdr:row>104</xdr:row>
      <xdr:rowOff>117475</xdr:rowOff>
    </xdr:to>
    <xdr:sp macro="" textlink="">
      <xdr:nvSpPr>
        <xdr:cNvPr id="770" name="楕円 769"/>
        <xdr:cNvSpPr/>
      </xdr:nvSpPr>
      <xdr:spPr>
        <a:xfrm>
          <a:off x="16268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38752</xdr:rowOff>
    </xdr:from>
    <xdr:ext cx="405111" cy="259045"/>
    <xdr:sp macro="" textlink="">
      <xdr:nvSpPr>
        <xdr:cNvPr id="771" name="【公民館】&#10;有形固定資産減価償却率該当値テキスト"/>
        <xdr:cNvSpPr txBox="1"/>
      </xdr:nvSpPr>
      <xdr:spPr>
        <a:xfrm>
          <a:off x="16357600"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166370</xdr:rowOff>
    </xdr:from>
    <xdr:to>
      <xdr:col>81</xdr:col>
      <xdr:colOff>101600</xdr:colOff>
      <xdr:row>104</xdr:row>
      <xdr:rowOff>96520</xdr:rowOff>
    </xdr:to>
    <xdr:sp macro="" textlink="">
      <xdr:nvSpPr>
        <xdr:cNvPr id="772" name="楕円 771"/>
        <xdr:cNvSpPr/>
      </xdr:nvSpPr>
      <xdr:spPr>
        <a:xfrm>
          <a:off x="15430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45720</xdr:rowOff>
    </xdr:from>
    <xdr:to>
      <xdr:col>85</xdr:col>
      <xdr:colOff>127000</xdr:colOff>
      <xdr:row>104</xdr:row>
      <xdr:rowOff>66675</xdr:rowOff>
    </xdr:to>
    <xdr:cxnSp macro="">
      <xdr:nvCxnSpPr>
        <xdr:cNvPr id="773" name="直線コネクタ 772"/>
        <xdr:cNvCxnSpPr/>
      </xdr:nvCxnSpPr>
      <xdr:spPr>
        <a:xfrm>
          <a:off x="15481300" y="178765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774" name="楕円 773"/>
        <xdr:cNvSpPr/>
      </xdr:nvSpPr>
      <xdr:spPr>
        <a:xfrm>
          <a:off x="14541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165736</xdr:rowOff>
    </xdr:from>
    <xdr:to>
      <xdr:col>81</xdr:col>
      <xdr:colOff>50800</xdr:colOff>
      <xdr:row>104</xdr:row>
      <xdr:rowOff>45720</xdr:rowOff>
    </xdr:to>
    <xdr:cxnSp macro="">
      <xdr:nvCxnSpPr>
        <xdr:cNvPr id="775" name="直線コネクタ 774"/>
        <xdr:cNvCxnSpPr/>
      </xdr:nvCxnSpPr>
      <xdr:spPr>
        <a:xfrm>
          <a:off x="14592300" y="178250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776" name="楕円 775"/>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103</xdr:row>
      <xdr:rowOff>165736</xdr:rowOff>
    </xdr:to>
    <xdr:cxnSp macro="">
      <xdr:nvCxnSpPr>
        <xdr:cNvPr id="777" name="直線コネクタ 776"/>
        <xdr:cNvCxnSpPr/>
      </xdr:nvCxnSpPr>
      <xdr:spPr>
        <a:xfrm>
          <a:off x="13703300" y="177927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42545</xdr:rowOff>
    </xdr:from>
    <xdr:to>
      <xdr:col>67</xdr:col>
      <xdr:colOff>101600</xdr:colOff>
      <xdr:row>103</xdr:row>
      <xdr:rowOff>144145</xdr:rowOff>
    </xdr:to>
    <xdr:sp macro="" textlink="">
      <xdr:nvSpPr>
        <xdr:cNvPr id="778" name="楕円 777"/>
        <xdr:cNvSpPr/>
      </xdr:nvSpPr>
      <xdr:spPr>
        <a:xfrm>
          <a:off x="12763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93345</xdr:rowOff>
    </xdr:from>
    <xdr:to>
      <xdr:col>71</xdr:col>
      <xdr:colOff>177800</xdr:colOff>
      <xdr:row>103</xdr:row>
      <xdr:rowOff>133350</xdr:rowOff>
    </xdr:to>
    <xdr:cxnSp macro="">
      <xdr:nvCxnSpPr>
        <xdr:cNvPr id="779" name="直線コネクタ 778"/>
        <xdr:cNvCxnSpPr/>
      </xdr:nvCxnSpPr>
      <xdr:spPr>
        <a:xfrm>
          <a:off x="12814300" y="17752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780" name="n_1ave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781" name="n_2ave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782" name="n_3aveValue【公民館】&#10;有形固定資産減価償却率"/>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83" name="n_4aveValue【公民館】&#10;有形固定資産減価償却率"/>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113047</xdr:rowOff>
    </xdr:from>
    <xdr:ext cx="405111" cy="259045"/>
    <xdr:sp macro="" textlink="">
      <xdr:nvSpPr>
        <xdr:cNvPr id="784" name="n_1mainValue【公民館】&#10;有形固定資産減価償却率"/>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61613</xdr:rowOff>
    </xdr:from>
    <xdr:ext cx="405111" cy="259045"/>
    <xdr:sp macro="" textlink="">
      <xdr:nvSpPr>
        <xdr:cNvPr id="785" name="n_2mainValue【公民館】&#10;有形固定資産減価償却率"/>
        <xdr:cNvSpPr txBox="1"/>
      </xdr:nvSpPr>
      <xdr:spPr>
        <a:xfrm>
          <a:off x="14389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786" name="n_3mainValue【公民館】&#10;有形固定資産減価償却率"/>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160672</xdr:rowOff>
    </xdr:from>
    <xdr:ext cx="405111" cy="259045"/>
    <xdr:sp macro="" textlink="">
      <xdr:nvSpPr>
        <xdr:cNvPr id="787" name="n_4mainValue【公民館】&#10;有形固定資産減価償却率"/>
        <xdr:cNvSpPr txBox="1"/>
      </xdr:nvSpPr>
      <xdr:spPr>
        <a:xfrm>
          <a:off x="12611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3" name="直線コネクタ 812"/>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4"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5" name="直線コネクタ 814"/>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16"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17" name="直線コネクタ 816"/>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18"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19" name="フローチャート: 判断 818"/>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0" name="フローチャート: 判断 819"/>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1" name="フローチャート: 判断 820"/>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2" name="フローチャート: 判断 821"/>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3" name="フローチャート: 判断 822"/>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126637</xdr:rowOff>
    </xdr:from>
    <xdr:to>
      <xdr:col>116</xdr:col>
      <xdr:colOff>114300</xdr:colOff>
      <xdr:row>107</xdr:row>
      <xdr:rowOff>56787</xdr:rowOff>
    </xdr:to>
    <xdr:sp macro="" textlink="">
      <xdr:nvSpPr>
        <xdr:cNvPr id="829" name="楕円 828"/>
        <xdr:cNvSpPr/>
      </xdr:nvSpPr>
      <xdr:spPr>
        <a:xfrm>
          <a:off x="22110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149514</xdr:rowOff>
    </xdr:from>
    <xdr:ext cx="469744" cy="259045"/>
    <xdr:sp macro="" textlink="">
      <xdr:nvSpPr>
        <xdr:cNvPr id="830" name="【公民館】&#10;一人当たり面積該当値テキスト"/>
        <xdr:cNvSpPr txBox="1"/>
      </xdr:nvSpPr>
      <xdr:spPr>
        <a:xfrm>
          <a:off x="22199600" y="181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831" name="楕円 830"/>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5987</xdr:rowOff>
    </xdr:to>
    <xdr:cxnSp macro="">
      <xdr:nvCxnSpPr>
        <xdr:cNvPr id="832" name="直線コネクタ 831"/>
        <xdr:cNvCxnSpPr/>
      </xdr:nvCxnSpPr>
      <xdr:spPr>
        <a:xfrm>
          <a:off x="21323300" y="183413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137523</xdr:rowOff>
    </xdr:from>
    <xdr:to>
      <xdr:col>107</xdr:col>
      <xdr:colOff>101600</xdr:colOff>
      <xdr:row>107</xdr:row>
      <xdr:rowOff>67673</xdr:rowOff>
    </xdr:to>
    <xdr:sp macro="" textlink="">
      <xdr:nvSpPr>
        <xdr:cNvPr id="833" name="楕円 832"/>
        <xdr:cNvSpPr/>
      </xdr:nvSpPr>
      <xdr:spPr>
        <a:xfrm>
          <a:off x="20383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16873</xdr:rowOff>
    </xdr:to>
    <xdr:cxnSp macro="">
      <xdr:nvCxnSpPr>
        <xdr:cNvPr id="834" name="直線コネクタ 833"/>
        <xdr:cNvCxnSpPr/>
      </xdr:nvCxnSpPr>
      <xdr:spPr>
        <a:xfrm flipV="1">
          <a:off x="20434300" y="18341339"/>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155484</xdr:rowOff>
    </xdr:from>
    <xdr:to>
      <xdr:col>102</xdr:col>
      <xdr:colOff>165100</xdr:colOff>
      <xdr:row>106</xdr:row>
      <xdr:rowOff>85634</xdr:rowOff>
    </xdr:to>
    <xdr:sp macro="" textlink="">
      <xdr:nvSpPr>
        <xdr:cNvPr id="835" name="楕円 834"/>
        <xdr:cNvSpPr/>
      </xdr:nvSpPr>
      <xdr:spPr>
        <a:xfrm>
          <a:off x="19494500" y="181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34834</xdr:rowOff>
    </xdr:from>
    <xdr:to>
      <xdr:col>107</xdr:col>
      <xdr:colOff>50800</xdr:colOff>
      <xdr:row>107</xdr:row>
      <xdr:rowOff>16873</xdr:rowOff>
    </xdr:to>
    <xdr:cxnSp macro="">
      <xdr:nvCxnSpPr>
        <xdr:cNvPr id="836" name="直線コネクタ 835"/>
        <xdr:cNvCxnSpPr/>
      </xdr:nvCxnSpPr>
      <xdr:spPr>
        <a:xfrm>
          <a:off x="19545300" y="18208534"/>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162016</xdr:rowOff>
    </xdr:from>
    <xdr:to>
      <xdr:col>98</xdr:col>
      <xdr:colOff>38100</xdr:colOff>
      <xdr:row>106</xdr:row>
      <xdr:rowOff>92166</xdr:rowOff>
    </xdr:to>
    <xdr:sp macro="" textlink="">
      <xdr:nvSpPr>
        <xdr:cNvPr id="837" name="楕円 836"/>
        <xdr:cNvSpPr/>
      </xdr:nvSpPr>
      <xdr:spPr>
        <a:xfrm>
          <a:off x="18605500" y="181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34834</xdr:rowOff>
    </xdr:from>
    <xdr:to>
      <xdr:col>102</xdr:col>
      <xdr:colOff>114300</xdr:colOff>
      <xdr:row>106</xdr:row>
      <xdr:rowOff>41366</xdr:rowOff>
    </xdr:to>
    <xdr:cxnSp macro="">
      <xdr:nvCxnSpPr>
        <xdr:cNvPr id="838" name="直線コネクタ 837"/>
        <xdr:cNvCxnSpPr/>
      </xdr:nvCxnSpPr>
      <xdr:spPr>
        <a:xfrm flipV="1">
          <a:off x="18656300" y="182085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39"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0" name="n_2ave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1" name="n_3aveValue【公民館】&#10;一人当たり面積"/>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2" name="n_4ave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63516</xdr:rowOff>
    </xdr:from>
    <xdr:ext cx="469744" cy="259045"/>
    <xdr:sp macro="" textlink="">
      <xdr:nvSpPr>
        <xdr:cNvPr id="843" name="n_1main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84200</xdr:rowOff>
    </xdr:from>
    <xdr:ext cx="469744" cy="259045"/>
    <xdr:sp macro="" textlink="">
      <xdr:nvSpPr>
        <xdr:cNvPr id="844" name="n_2mainValue【公民館】&#10;一人当たり面積"/>
        <xdr:cNvSpPr txBox="1"/>
      </xdr:nvSpPr>
      <xdr:spPr>
        <a:xfrm>
          <a:off x="20199427" y="180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102161</xdr:rowOff>
    </xdr:from>
    <xdr:ext cx="469744" cy="259045"/>
    <xdr:sp macro="" textlink="">
      <xdr:nvSpPr>
        <xdr:cNvPr id="845" name="n_3mainValue【公民館】&#10;一人当たり面積"/>
        <xdr:cNvSpPr txBox="1"/>
      </xdr:nvSpPr>
      <xdr:spPr>
        <a:xfrm>
          <a:off x="19310427" y="179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108693</xdr:rowOff>
    </xdr:from>
    <xdr:ext cx="469744" cy="259045"/>
    <xdr:sp macro="" textlink="">
      <xdr:nvSpPr>
        <xdr:cNvPr id="846" name="n_4mainValue【公民館】&#10;一人当たり面積"/>
        <xdr:cNvSpPr txBox="1"/>
      </xdr:nvSpPr>
      <xdr:spPr>
        <a:xfrm>
          <a:off x="18421427" y="179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有形固定資産減価償却率が類似団体内平均値よりも上回っている施設分類は、「公営住宅」と「学校施設」のみで、その他の施設分類については、類似団体内平均値と同じか下回っている。</a:t>
          </a:r>
          <a:endParaRPr lang="ja-JP" altLang="ja-JP" sz="1400">
            <a:effectLst/>
          </a:endParaRPr>
        </a:p>
        <a:p>
          <a:r>
            <a:rPr kumimoji="1" lang="ja-JP" altLang="ja-JP" sz="1100">
              <a:solidFill>
                <a:schemeClr val="dk1"/>
              </a:solidFill>
              <a:effectLst/>
              <a:latin typeface="+mn-lt"/>
              <a:ea typeface="+mn-ea"/>
              <a:cs typeface="+mn-cs"/>
            </a:rPr>
            <a:t>　公営住宅については、「公営住宅長寿命化計画」に基づき、施設の維持・改善・建て替えを推進し、学校施設については「対馬市立学校及び幼稚園推進計画」に基づき保護者及び地域住民の理解を得ながら学校の統廃合を推進する。</a:t>
          </a:r>
          <a:endParaRPr lang="ja-JP" altLang="ja-JP" sz="1400">
            <a:effectLst/>
          </a:endParaRPr>
        </a:p>
        <a:p>
          <a:r>
            <a:rPr kumimoji="1" lang="ja-JP" altLang="ja-JP" sz="1100">
              <a:solidFill>
                <a:schemeClr val="dk1"/>
              </a:solidFill>
              <a:effectLst/>
              <a:latin typeface="+mn-lt"/>
              <a:ea typeface="+mn-ea"/>
              <a:cs typeface="+mn-cs"/>
            </a:rPr>
            <a:t>　また、それぞれの施設の状況や規模を総合的に検討し、市民サービスと財政状況のバランスがとれるよう、施設の更新や改修を適切に実施する。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29,019
28,833
707.42
34,746,724
33,427,613
814,530
17,581,261
42,842,554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98878</xdr:rowOff>
    </xdr:from>
    <xdr:to>
      <xdr:col>24</xdr:col>
      <xdr:colOff>114300</xdr:colOff>
      <xdr:row>36</xdr:row>
      <xdr:rowOff>29028</xdr:rowOff>
    </xdr:to>
    <xdr:sp macro="" textlink="">
      <xdr:nvSpPr>
        <xdr:cNvPr id="74" name="楕円 73"/>
        <xdr:cNvSpPr/>
      </xdr:nvSpPr>
      <xdr:spPr>
        <a:xfrm>
          <a:off x="4584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121755</xdr:rowOff>
    </xdr:from>
    <xdr:ext cx="405111" cy="259045"/>
    <xdr:sp macro="" textlink="">
      <xdr:nvSpPr>
        <xdr:cNvPr id="75" name="【図書館】&#10;有形固定資産減価償却率該当値テキスト"/>
        <xdr:cNvSpPr txBox="1"/>
      </xdr:nvSpPr>
      <xdr:spPr>
        <a:xfrm>
          <a:off x="46736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6" name="楕円 75"/>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149678</xdr:rowOff>
    </xdr:to>
    <xdr:cxnSp macro="">
      <xdr:nvCxnSpPr>
        <xdr:cNvPr id="77" name="直線コネクタ 76"/>
        <xdr:cNvCxnSpPr/>
      </xdr:nvCxnSpPr>
      <xdr:spPr>
        <a:xfrm>
          <a:off x="3797300" y="611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33564</xdr:rowOff>
    </xdr:from>
    <xdr:to>
      <xdr:col>15</xdr:col>
      <xdr:colOff>101600</xdr:colOff>
      <xdr:row>35</xdr:row>
      <xdr:rowOff>135164</xdr:rowOff>
    </xdr:to>
    <xdr:sp macro="" textlink="">
      <xdr:nvSpPr>
        <xdr:cNvPr id="78" name="楕円 77"/>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9" name="直線コネクタ 78"/>
        <xdr:cNvCxnSpPr/>
      </xdr:nvCxnSpPr>
      <xdr:spPr>
        <a:xfrm>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907</xdr:rowOff>
    </xdr:from>
    <xdr:to>
      <xdr:col>10</xdr:col>
      <xdr:colOff>165100</xdr:colOff>
      <xdr:row>35</xdr:row>
      <xdr:rowOff>102507</xdr:rowOff>
    </xdr:to>
    <xdr:sp macro="" textlink="">
      <xdr:nvSpPr>
        <xdr:cNvPr id="80" name="楕円 79"/>
        <xdr:cNvSpPr/>
      </xdr:nvSpPr>
      <xdr:spPr>
        <a:xfrm>
          <a:off x="196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84364</xdr:rowOff>
    </xdr:to>
    <xdr:cxnSp macro="">
      <xdr:nvCxnSpPr>
        <xdr:cNvPr id="81" name="直線コネクタ 80"/>
        <xdr:cNvCxnSpPr/>
      </xdr:nvCxnSpPr>
      <xdr:spPr>
        <a:xfrm>
          <a:off x="2019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56424</xdr:rowOff>
    </xdr:from>
    <xdr:to>
      <xdr:col>6</xdr:col>
      <xdr:colOff>38100</xdr:colOff>
      <xdr:row>35</xdr:row>
      <xdr:rowOff>158024</xdr:rowOff>
    </xdr:to>
    <xdr:sp macro="" textlink="">
      <xdr:nvSpPr>
        <xdr:cNvPr id="82" name="楕円 81"/>
        <xdr:cNvSpPr/>
      </xdr:nvSpPr>
      <xdr:spPr>
        <a:xfrm>
          <a:off x="1079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51707</xdr:rowOff>
    </xdr:from>
    <xdr:to>
      <xdr:col>10</xdr:col>
      <xdr:colOff>114300</xdr:colOff>
      <xdr:row>35</xdr:row>
      <xdr:rowOff>107224</xdr:rowOff>
    </xdr:to>
    <xdr:cxnSp macro="">
      <xdr:nvCxnSpPr>
        <xdr:cNvPr id="83" name="直線コネクタ 82"/>
        <xdr:cNvCxnSpPr/>
      </xdr:nvCxnSpPr>
      <xdr:spPr>
        <a:xfrm flipV="1">
          <a:off x="1130300" y="60524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88" name="n_1mainValue【図書館】&#10;有形固定資産減価償却率"/>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89" name="n_2mainValue【図書館】&#10;有形固定資産減価償却率"/>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119034</xdr:rowOff>
    </xdr:from>
    <xdr:ext cx="405111" cy="259045"/>
    <xdr:sp macro="" textlink="">
      <xdr:nvSpPr>
        <xdr:cNvPr id="90" name="n_3mainValue【図書館】&#10;有形固定資産減価償却率"/>
        <xdr:cNvSpPr txBox="1"/>
      </xdr:nvSpPr>
      <xdr:spPr>
        <a:xfrm>
          <a:off x="1816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3101</xdr:rowOff>
    </xdr:from>
    <xdr:ext cx="405111" cy="259045"/>
    <xdr:sp macro="" textlink="">
      <xdr:nvSpPr>
        <xdr:cNvPr id="91" name="n_4mainValue【図書館】&#10;有形固定資産減価償却率"/>
        <xdr:cNvSpPr txBox="1"/>
      </xdr:nvSpPr>
      <xdr:spPr>
        <a:xfrm>
          <a:off x="927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74930</xdr:rowOff>
    </xdr:from>
    <xdr:to>
      <xdr:col>55</xdr:col>
      <xdr:colOff>50800</xdr:colOff>
      <xdr:row>41</xdr:row>
      <xdr:rowOff>5080</xdr:rowOff>
    </xdr:to>
    <xdr:sp macro="" textlink="">
      <xdr:nvSpPr>
        <xdr:cNvPr id="131" name="楕円 130"/>
        <xdr:cNvSpPr/>
      </xdr:nvSpPr>
      <xdr:spPr>
        <a:xfrm>
          <a:off x="10426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53357</xdr:rowOff>
    </xdr:from>
    <xdr:ext cx="469744" cy="259045"/>
    <xdr:sp macro="" textlink="">
      <xdr:nvSpPr>
        <xdr:cNvPr id="132" name="【図書館】&#10;一人当たり面積該当値テキスト"/>
        <xdr:cNvSpPr txBox="1"/>
      </xdr:nvSpPr>
      <xdr:spPr>
        <a:xfrm>
          <a:off x="10515600"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33" name="楕円 132"/>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125730</xdr:rowOff>
    </xdr:from>
    <xdr:to>
      <xdr:col>55</xdr:col>
      <xdr:colOff>0</xdr:colOff>
      <xdr:row>40</xdr:row>
      <xdr:rowOff>133350</xdr:rowOff>
    </xdr:to>
    <xdr:cxnSp macro="">
      <xdr:nvCxnSpPr>
        <xdr:cNvPr id="134" name="直線コネクタ 133"/>
        <xdr:cNvCxnSpPr/>
      </xdr:nvCxnSpPr>
      <xdr:spPr>
        <a:xfrm flipV="1">
          <a:off x="9639300" y="6983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35" name="楕円 134"/>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137160</xdr:rowOff>
    </xdr:to>
    <xdr:cxnSp macro="">
      <xdr:nvCxnSpPr>
        <xdr:cNvPr id="136" name="直線コネクタ 135"/>
        <xdr:cNvCxnSpPr/>
      </xdr:nvCxnSpPr>
      <xdr:spPr>
        <a:xfrm flipV="1">
          <a:off x="8750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7" name="楕円 136"/>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137160</xdr:rowOff>
    </xdr:from>
    <xdr:to>
      <xdr:col>45</xdr:col>
      <xdr:colOff>177800</xdr:colOff>
      <xdr:row>40</xdr:row>
      <xdr:rowOff>144780</xdr:rowOff>
    </xdr:to>
    <xdr:cxnSp macro="">
      <xdr:nvCxnSpPr>
        <xdr:cNvPr id="138" name="直線コネクタ 137"/>
        <xdr:cNvCxnSpPr/>
      </xdr:nvCxnSpPr>
      <xdr:spPr>
        <a:xfrm flipV="1">
          <a:off x="7861300" y="6995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97790</xdr:rowOff>
    </xdr:from>
    <xdr:to>
      <xdr:col>36</xdr:col>
      <xdr:colOff>165100</xdr:colOff>
      <xdr:row>41</xdr:row>
      <xdr:rowOff>27940</xdr:rowOff>
    </xdr:to>
    <xdr:sp macro="" textlink="">
      <xdr:nvSpPr>
        <xdr:cNvPr id="139" name="楕円 138"/>
        <xdr:cNvSpPr/>
      </xdr:nvSpPr>
      <xdr:spPr>
        <a:xfrm>
          <a:off x="692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148590</xdr:rowOff>
    </xdr:to>
    <xdr:cxnSp macro="">
      <xdr:nvCxnSpPr>
        <xdr:cNvPr id="140" name="直線コネクタ 139"/>
        <xdr:cNvCxnSpPr/>
      </xdr:nvCxnSpPr>
      <xdr:spPr>
        <a:xfrm flipV="1">
          <a:off x="6972300" y="700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3827</xdr:rowOff>
    </xdr:from>
    <xdr:ext cx="469744" cy="259045"/>
    <xdr:sp macro="" textlink="">
      <xdr:nvSpPr>
        <xdr:cNvPr id="145" name="n_1mainValue【図書館】&#10;一人当たり面積"/>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6" name="n_2main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7" name="n_3main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8" name="n_4main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125549</xdr:rowOff>
    </xdr:from>
    <xdr:to>
      <xdr:col>24</xdr:col>
      <xdr:colOff>114300</xdr:colOff>
      <xdr:row>62</xdr:row>
      <xdr:rowOff>55699</xdr:rowOff>
    </xdr:to>
    <xdr:sp macro="" textlink="">
      <xdr:nvSpPr>
        <xdr:cNvPr id="190" name="楕円 189"/>
        <xdr:cNvSpPr/>
      </xdr:nvSpPr>
      <xdr:spPr>
        <a:xfrm>
          <a:off x="4584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103976</xdr:rowOff>
    </xdr:from>
    <xdr:ext cx="405111" cy="259045"/>
    <xdr:sp macro="" textlink="">
      <xdr:nvSpPr>
        <xdr:cNvPr id="191" name="【体育館・プール】&#10;有形固定資産減価償却率該当値テキスト"/>
        <xdr:cNvSpPr txBox="1"/>
      </xdr:nvSpPr>
      <xdr:spPr>
        <a:xfrm>
          <a:off x="4673600"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91259</xdr:rowOff>
    </xdr:from>
    <xdr:to>
      <xdr:col>20</xdr:col>
      <xdr:colOff>38100</xdr:colOff>
      <xdr:row>62</xdr:row>
      <xdr:rowOff>21409</xdr:rowOff>
    </xdr:to>
    <xdr:sp macro="" textlink="">
      <xdr:nvSpPr>
        <xdr:cNvPr id="192" name="楕円 191"/>
        <xdr:cNvSpPr/>
      </xdr:nvSpPr>
      <xdr:spPr>
        <a:xfrm>
          <a:off x="3746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142059</xdr:rowOff>
    </xdr:from>
    <xdr:to>
      <xdr:col>24</xdr:col>
      <xdr:colOff>63500</xdr:colOff>
      <xdr:row>62</xdr:row>
      <xdr:rowOff>4899</xdr:rowOff>
    </xdr:to>
    <xdr:cxnSp macro="">
      <xdr:nvCxnSpPr>
        <xdr:cNvPr id="193" name="直線コネクタ 192"/>
        <xdr:cNvCxnSpPr/>
      </xdr:nvCxnSpPr>
      <xdr:spPr>
        <a:xfrm>
          <a:off x="3797300" y="1060050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56969</xdr:rowOff>
    </xdr:from>
    <xdr:to>
      <xdr:col>15</xdr:col>
      <xdr:colOff>101600</xdr:colOff>
      <xdr:row>61</xdr:row>
      <xdr:rowOff>158569</xdr:rowOff>
    </xdr:to>
    <xdr:sp macro="" textlink="">
      <xdr:nvSpPr>
        <xdr:cNvPr id="194" name="楕円 193"/>
        <xdr:cNvSpPr/>
      </xdr:nvSpPr>
      <xdr:spPr>
        <a:xfrm>
          <a:off x="2857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142059</xdr:rowOff>
    </xdr:to>
    <xdr:cxnSp macro="">
      <xdr:nvCxnSpPr>
        <xdr:cNvPr id="195" name="直線コネクタ 194"/>
        <xdr:cNvCxnSpPr/>
      </xdr:nvCxnSpPr>
      <xdr:spPr>
        <a:xfrm>
          <a:off x="2908300" y="105662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96" name="楕円 195"/>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107769</xdr:rowOff>
    </xdr:to>
    <xdr:cxnSp macro="">
      <xdr:nvCxnSpPr>
        <xdr:cNvPr id="197" name="直線コネクタ 196"/>
        <xdr:cNvCxnSpPr/>
      </xdr:nvCxnSpPr>
      <xdr:spPr>
        <a:xfrm>
          <a:off x="2019300" y="105319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159838</xdr:rowOff>
    </xdr:from>
    <xdr:to>
      <xdr:col>6</xdr:col>
      <xdr:colOff>38100</xdr:colOff>
      <xdr:row>61</xdr:row>
      <xdr:rowOff>89988</xdr:rowOff>
    </xdr:to>
    <xdr:sp macro="" textlink="">
      <xdr:nvSpPr>
        <xdr:cNvPr id="198" name="楕円 197"/>
        <xdr:cNvSpPr/>
      </xdr:nvSpPr>
      <xdr:spPr>
        <a:xfrm>
          <a:off x="1079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39188</xdr:rowOff>
    </xdr:from>
    <xdr:to>
      <xdr:col>10</xdr:col>
      <xdr:colOff>114300</xdr:colOff>
      <xdr:row>61</xdr:row>
      <xdr:rowOff>73478</xdr:rowOff>
    </xdr:to>
    <xdr:cxnSp macro="">
      <xdr:nvCxnSpPr>
        <xdr:cNvPr id="199" name="直線コネクタ 198"/>
        <xdr:cNvCxnSpPr/>
      </xdr:nvCxnSpPr>
      <xdr:spPr>
        <a:xfrm>
          <a:off x="1130300" y="104976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12536</xdr:rowOff>
    </xdr:from>
    <xdr:ext cx="405111" cy="259045"/>
    <xdr:sp macro="" textlink="">
      <xdr:nvSpPr>
        <xdr:cNvPr id="204" name="n_1mainValue【体育館・プール】&#10;有形固定資産減価償却率"/>
        <xdr:cNvSpPr txBox="1"/>
      </xdr:nvSpPr>
      <xdr:spPr>
        <a:xfrm>
          <a:off x="35820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149696</xdr:rowOff>
    </xdr:from>
    <xdr:ext cx="405111" cy="259045"/>
    <xdr:sp macro="" textlink="">
      <xdr:nvSpPr>
        <xdr:cNvPr id="205" name="n_2mainValue【体育館・プール】&#10;有形固定資産減価償却率"/>
        <xdr:cNvSpPr txBox="1"/>
      </xdr:nvSpPr>
      <xdr:spPr>
        <a:xfrm>
          <a:off x="2705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6" name="n_3mainValue【体育館・プール】&#10;有形固定資産減価償却率"/>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81115</xdr:rowOff>
    </xdr:from>
    <xdr:ext cx="405111" cy="259045"/>
    <xdr:sp macro="" textlink="">
      <xdr:nvSpPr>
        <xdr:cNvPr id="207" name="n_4mainValue【体育館・プール】&#10;有形固定資産減価償却率"/>
        <xdr:cNvSpPr txBox="1"/>
      </xdr:nvSpPr>
      <xdr:spPr>
        <a:xfrm>
          <a:off x="927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157226</xdr:rowOff>
    </xdr:from>
    <xdr:to>
      <xdr:col>55</xdr:col>
      <xdr:colOff>50800</xdr:colOff>
      <xdr:row>63</xdr:row>
      <xdr:rowOff>87376</xdr:rowOff>
    </xdr:to>
    <xdr:sp macro="" textlink="">
      <xdr:nvSpPr>
        <xdr:cNvPr id="247" name="楕円 246"/>
        <xdr:cNvSpPr/>
      </xdr:nvSpPr>
      <xdr:spPr>
        <a:xfrm>
          <a:off x="104267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8653</xdr:rowOff>
    </xdr:from>
    <xdr:ext cx="469744" cy="259045"/>
    <xdr:sp macro="" textlink="">
      <xdr:nvSpPr>
        <xdr:cNvPr id="248" name="【体育館・プール】&#10;一人当たり面積該当値テキスト"/>
        <xdr:cNvSpPr txBox="1"/>
      </xdr:nvSpPr>
      <xdr:spPr>
        <a:xfrm>
          <a:off x="10515600" y="106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161798</xdr:rowOff>
    </xdr:from>
    <xdr:to>
      <xdr:col>50</xdr:col>
      <xdr:colOff>165100</xdr:colOff>
      <xdr:row>63</xdr:row>
      <xdr:rowOff>91948</xdr:rowOff>
    </xdr:to>
    <xdr:sp macro="" textlink="">
      <xdr:nvSpPr>
        <xdr:cNvPr id="249" name="楕円 248"/>
        <xdr:cNvSpPr/>
      </xdr:nvSpPr>
      <xdr:spPr>
        <a:xfrm>
          <a:off x="9588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36576</xdr:rowOff>
    </xdr:from>
    <xdr:to>
      <xdr:col>55</xdr:col>
      <xdr:colOff>0</xdr:colOff>
      <xdr:row>63</xdr:row>
      <xdr:rowOff>41148</xdr:rowOff>
    </xdr:to>
    <xdr:cxnSp macro="">
      <xdr:nvCxnSpPr>
        <xdr:cNvPr id="250" name="直線コネクタ 249"/>
        <xdr:cNvCxnSpPr/>
      </xdr:nvCxnSpPr>
      <xdr:spPr>
        <a:xfrm flipV="1">
          <a:off x="9639300" y="108379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166370</xdr:rowOff>
    </xdr:from>
    <xdr:to>
      <xdr:col>46</xdr:col>
      <xdr:colOff>38100</xdr:colOff>
      <xdr:row>63</xdr:row>
      <xdr:rowOff>96520</xdr:rowOff>
    </xdr:to>
    <xdr:sp macro="" textlink="">
      <xdr:nvSpPr>
        <xdr:cNvPr id="251" name="楕円 250"/>
        <xdr:cNvSpPr/>
      </xdr:nvSpPr>
      <xdr:spPr>
        <a:xfrm>
          <a:off x="8699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41148</xdr:rowOff>
    </xdr:from>
    <xdr:to>
      <xdr:col>50</xdr:col>
      <xdr:colOff>114300</xdr:colOff>
      <xdr:row>63</xdr:row>
      <xdr:rowOff>45720</xdr:rowOff>
    </xdr:to>
    <xdr:cxnSp macro="">
      <xdr:nvCxnSpPr>
        <xdr:cNvPr id="252" name="直線コネクタ 251"/>
        <xdr:cNvCxnSpPr/>
      </xdr:nvCxnSpPr>
      <xdr:spPr>
        <a:xfrm flipV="1">
          <a:off x="8750300" y="108424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95885</xdr:rowOff>
    </xdr:from>
    <xdr:to>
      <xdr:col>41</xdr:col>
      <xdr:colOff>101600</xdr:colOff>
      <xdr:row>63</xdr:row>
      <xdr:rowOff>26035</xdr:rowOff>
    </xdr:to>
    <xdr:sp macro="" textlink="">
      <xdr:nvSpPr>
        <xdr:cNvPr id="253" name="楕円 252"/>
        <xdr:cNvSpPr/>
      </xdr:nvSpPr>
      <xdr:spPr>
        <a:xfrm>
          <a:off x="7810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146685</xdr:rowOff>
    </xdr:from>
    <xdr:to>
      <xdr:col>45</xdr:col>
      <xdr:colOff>177800</xdr:colOff>
      <xdr:row>63</xdr:row>
      <xdr:rowOff>45720</xdr:rowOff>
    </xdr:to>
    <xdr:cxnSp macro="">
      <xdr:nvCxnSpPr>
        <xdr:cNvPr id="254" name="直線コネクタ 253"/>
        <xdr:cNvCxnSpPr/>
      </xdr:nvCxnSpPr>
      <xdr:spPr>
        <a:xfrm>
          <a:off x="7861300" y="1077658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99314</xdr:rowOff>
    </xdr:from>
    <xdr:to>
      <xdr:col>36</xdr:col>
      <xdr:colOff>165100</xdr:colOff>
      <xdr:row>63</xdr:row>
      <xdr:rowOff>29464</xdr:rowOff>
    </xdr:to>
    <xdr:sp macro="" textlink="">
      <xdr:nvSpPr>
        <xdr:cNvPr id="255" name="楕円 254"/>
        <xdr:cNvSpPr/>
      </xdr:nvSpPr>
      <xdr:spPr>
        <a:xfrm>
          <a:off x="6921500" y="107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146685</xdr:rowOff>
    </xdr:from>
    <xdr:to>
      <xdr:col>41</xdr:col>
      <xdr:colOff>50800</xdr:colOff>
      <xdr:row>62</xdr:row>
      <xdr:rowOff>150114</xdr:rowOff>
    </xdr:to>
    <xdr:cxnSp macro="">
      <xdr:nvCxnSpPr>
        <xdr:cNvPr id="256" name="直線コネクタ 255"/>
        <xdr:cNvCxnSpPr/>
      </xdr:nvCxnSpPr>
      <xdr:spPr>
        <a:xfrm flipV="1">
          <a:off x="6972300" y="1077658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108475</xdr:rowOff>
    </xdr:from>
    <xdr:ext cx="469744" cy="259045"/>
    <xdr:sp macro="" textlink="">
      <xdr:nvSpPr>
        <xdr:cNvPr id="261" name="n_1mainValue【体育館・プール】&#10;一人当たり面積"/>
        <xdr:cNvSpPr txBox="1"/>
      </xdr:nvSpPr>
      <xdr:spPr>
        <a:xfrm>
          <a:off x="9391727" y="105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113047</xdr:rowOff>
    </xdr:from>
    <xdr:ext cx="469744" cy="259045"/>
    <xdr:sp macro="" textlink="">
      <xdr:nvSpPr>
        <xdr:cNvPr id="262" name="n_2mainValue【体育館・プール】&#10;一人当たり面積"/>
        <xdr:cNvSpPr txBox="1"/>
      </xdr:nvSpPr>
      <xdr:spPr>
        <a:xfrm>
          <a:off x="8515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42562</xdr:rowOff>
    </xdr:from>
    <xdr:ext cx="469744" cy="259045"/>
    <xdr:sp macro="" textlink="">
      <xdr:nvSpPr>
        <xdr:cNvPr id="263" name="n_3mainValue【体育館・プール】&#10;一人当たり面積"/>
        <xdr:cNvSpPr txBox="1"/>
      </xdr:nvSpPr>
      <xdr:spPr>
        <a:xfrm>
          <a:off x="7626427" y="1050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45991</xdr:rowOff>
    </xdr:from>
    <xdr:ext cx="469744" cy="259045"/>
    <xdr:sp macro="" textlink="">
      <xdr:nvSpPr>
        <xdr:cNvPr id="264" name="n_4mainValue【体育館・プール】&#10;一人当たり面積"/>
        <xdr:cNvSpPr txBox="1"/>
      </xdr:nvSpPr>
      <xdr:spPr>
        <a:xfrm>
          <a:off x="6737427" y="105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5262</xdr:rowOff>
    </xdr:from>
    <xdr:to>
      <xdr:col>24</xdr:col>
      <xdr:colOff>114300</xdr:colOff>
      <xdr:row>82</xdr:row>
      <xdr:rowOff>106862</xdr:rowOff>
    </xdr:to>
    <xdr:sp macro="" textlink="">
      <xdr:nvSpPr>
        <xdr:cNvPr id="306" name="楕円 305"/>
        <xdr:cNvSpPr/>
      </xdr:nvSpPr>
      <xdr:spPr>
        <a:xfrm>
          <a:off x="45847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28139</xdr:rowOff>
    </xdr:from>
    <xdr:ext cx="405111" cy="259045"/>
    <xdr:sp macro="" textlink="">
      <xdr:nvSpPr>
        <xdr:cNvPr id="307" name="【福祉施設】&#10;有形固定資産減価償却率該当値テキスト"/>
        <xdr:cNvSpPr txBox="1"/>
      </xdr:nvSpPr>
      <xdr:spPr>
        <a:xfrm>
          <a:off x="4673600" y="1391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142421</xdr:rowOff>
    </xdr:from>
    <xdr:to>
      <xdr:col>20</xdr:col>
      <xdr:colOff>38100</xdr:colOff>
      <xdr:row>82</xdr:row>
      <xdr:rowOff>72571</xdr:rowOff>
    </xdr:to>
    <xdr:sp macro="" textlink="">
      <xdr:nvSpPr>
        <xdr:cNvPr id="308" name="楕円 307"/>
        <xdr:cNvSpPr/>
      </xdr:nvSpPr>
      <xdr:spPr>
        <a:xfrm>
          <a:off x="3746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21771</xdr:rowOff>
    </xdr:from>
    <xdr:to>
      <xdr:col>24</xdr:col>
      <xdr:colOff>63500</xdr:colOff>
      <xdr:row>82</xdr:row>
      <xdr:rowOff>56062</xdr:rowOff>
    </xdr:to>
    <xdr:cxnSp macro="">
      <xdr:nvCxnSpPr>
        <xdr:cNvPr id="309" name="直線コネクタ 308"/>
        <xdr:cNvCxnSpPr/>
      </xdr:nvCxnSpPr>
      <xdr:spPr>
        <a:xfrm>
          <a:off x="3797300" y="1408067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108131</xdr:rowOff>
    </xdr:from>
    <xdr:to>
      <xdr:col>15</xdr:col>
      <xdr:colOff>101600</xdr:colOff>
      <xdr:row>82</xdr:row>
      <xdr:rowOff>38281</xdr:rowOff>
    </xdr:to>
    <xdr:sp macro="" textlink="">
      <xdr:nvSpPr>
        <xdr:cNvPr id="310" name="楕円 309"/>
        <xdr:cNvSpPr/>
      </xdr:nvSpPr>
      <xdr:spPr>
        <a:xfrm>
          <a:off x="2857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158931</xdr:rowOff>
    </xdr:from>
    <xdr:to>
      <xdr:col>19</xdr:col>
      <xdr:colOff>177800</xdr:colOff>
      <xdr:row>82</xdr:row>
      <xdr:rowOff>21771</xdr:rowOff>
    </xdr:to>
    <xdr:cxnSp macro="">
      <xdr:nvCxnSpPr>
        <xdr:cNvPr id="311" name="直線コネクタ 310"/>
        <xdr:cNvCxnSpPr/>
      </xdr:nvCxnSpPr>
      <xdr:spPr>
        <a:xfrm>
          <a:off x="2908300" y="140463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95069</xdr:rowOff>
    </xdr:from>
    <xdr:to>
      <xdr:col>10</xdr:col>
      <xdr:colOff>165100</xdr:colOff>
      <xdr:row>82</xdr:row>
      <xdr:rowOff>25219</xdr:rowOff>
    </xdr:to>
    <xdr:sp macro="" textlink="">
      <xdr:nvSpPr>
        <xdr:cNvPr id="312" name="楕円 311"/>
        <xdr:cNvSpPr/>
      </xdr:nvSpPr>
      <xdr:spPr>
        <a:xfrm>
          <a:off x="1968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145869</xdr:rowOff>
    </xdr:from>
    <xdr:to>
      <xdr:col>15</xdr:col>
      <xdr:colOff>50800</xdr:colOff>
      <xdr:row>81</xdr:row>
      <xdr:rowOff>158931</xdr:rowOff>
    </xdr:to>
    <xdr:cxnSp macro="">
      <xdr:nvCxnSpPr>
        <xdr:cNvPr id="313" name="直線コネクタ 312"/>
        <xdr:cNvCxnSpPr/>
      </xdr:nvCxnSpPr>
      <xdr:spPr>
        <a:xfrm>
          <a:off x="2019300" y="140333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77107</xdr:rowOff>
    </xdr:from>
    <xdr:to>
      <xdr:col>6</xdr:col>
      <xdr:colOff>38100</xdr:colOff>
      <xdr:row>82</xdr:row>
      <xdr:rowOff>7257</xdr:rowOff>
    </xdr:to>
    <xdr:sp macro="" textlink="">
      <xdr:nvSpPr>
        <xdr:cNvPr id="314" name="楕円 313"/>
        <xdr:cNvSpPr/>
      </xdr:nvSpPr>
      <xdr:spPr>
        <a:xfrm>
          <a:off x="1079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127907</xdr:rowOff>
    </xdr:from>
    <xdr:to>
      <xdr:col>10</xdr:col>
      <xdr:colOff>114300</xdr:colOff>
      <xdr:row>81</xdr:row>
      <xdr:rowOff>145869</xdr:rowOff>
    </xdr:to>
    <xdr:cxnSp macro="">
      <xdr:nvCxnSpPr>
        <xdr:cNvPr id="315" name="直線コネクタ 314"/>
        <xdr:cNvCxnSpPr/>
      </xdr:nvCxnSpPr>
      <xdr:spPr>
        <a:xfrm>
          <a:off x="1130300" y="140153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89098</xdr:rowOff>
    </xdr:from>
    <xdr:ext cx="405111" cy="259045"/>
    <xdr:sp macro="" textlink="">
      <xdr:nvSpPr>
        <xdr:cNvPr id="320" name="n_1mainValue【福祉施設】&#10;有形固定資産減価償却率"/>
        <xdr:cNvSpPr txBox="1"/>
      </xdr:nvSpPr>
      <xdr:spPr>
        <a:xfrm>
          <a:off x="3582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54808</xdr:rowOff>
    </xdr:from>
    <xdr:ext cx="405111" cy="259045"/>
    <xdr:sp macro="" textlink="">
      <xdr:nvSpPr>
        <xdr:cNvPr id="321" name="n_2mainValue【福祉施設】&#10;有形固定資産減価償却率"/>
        <xdr:cNvSpPr txBox="1"/>
      </xdr:nvSpPr>
      <xdr:spPr>
        <a:xfrm>
          <a:off x="2705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41746</xdr:rowOff>
    </xdr:from>
    <xdr:ext cx="405111" cy="259045"/>
    <xdr:sp macro="" textlink="">
      <xdr:nvSpPr>
        <xdr:cNvPr id="322" name="n_3mainValue【福祉施設】&#10;有形固定資産減価償却率"/>
        <xdr:cNvSpPr txBox="1"/>
      </xdr:nvSpPr>
      <xdr:spPr>
        <a:xfrm>
          <a:off x="1816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23784</xdr:rowOff>
    </xdr:from>
    <xdr:ext cx="405111" cy="259045"/>
    <xdr:sp macro="" textlink="">
      <xdr:nvSpPr>
        <xdr:cNvPr id="323" name="n_4mainValue【福祉施設】&#10;有形固定資産減価償却率"/>
        <xdr:cNvSpPr txBox="1"/>
      </xdr:nvSpPr>
      <xdr:spPr>
        <a:xfrm>
          <a:off x="927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10161</xdr:rowOff>
    </xdr:from>
    <xdr:to>
      <xdr:col>55</xdr:col>
      <xdr:colOff>50800</xdr:colOff>
      <xdr:row>83</xdr:row>
      <xdr:rowOff>111761</xdr:rowOff>
    </xdr:to>
    <xdr:sp macro="" textlink="">
      <xdr:nvSpPr>
        <xdr:cNvPr id="361" name="楕円 360"/>
        <xdr:cNvSpPr/>
      </xdr:nvSpPr>
      <xdr:spPr>
        <a:xfrm>
          <a:off x="10426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33038</xdr:rowOff>
    </xdr:from>
    <xdr:ext cx="469744" cy="259045"/>
    <xdr:sp macro="" textlink="">
      <xdr:nvSpPr>
        <xdr:cNvPr id="362" name="【福祉施設】&#10;一人当たり面積該当値テキスト"/>
        <xdr:cNvSpPr txBox="1"/>
      </xdr:nvSpPr>
      <xdr:spPr>
        <a:xfrm>
          <a:off x="10515600"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19304</xdr:rowOff>
    </xdr:from>
    <xdr:to>
      <xdr:col>50</xdr:col>
      <xdr:colOff>165100</xdr:colOff>
      <xdr:row>83</xdr:row>
      <xdr:rowOff>120904</xdr:rowOff>
    </xdr:to>
    <xdr:sp macro="" textlink="">
      <xdr:nvSpPr>
        <xdr:cNvPr id="363" name="楕円 362"/>
        <xdr:cNvSpPr/>
      </xdr:nvSpPr>
      <xdr:spPr>
        <a:xfrm>
          <a:off x="9588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60961</xdr:rowOff>
    </xdr:from>
    <xdr:to>
      <xdr:col>55</xdr:col>
      <xdr:colOff>0</xdr:colOff>
      <xdr:row>83</xdr:row>
      <xdr:rowOff>70104</xdr:rowOff>
    </xdr:to>
    <xdr:cxnSp macro="">
      <xdr:nvCxnSpPr>
        <xdr:cNvPr id="364" name="直線コネクタ 363"/>
        <xdr:cNvCxnSpPr/>
      </xdr:nvCxnSpPr>
      <xdr:spPr>
        <a:xfrm flipV="1">
          <a:off x="9639300" y="1429131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65" name="楕円 364"/>
        <xdr:cNvSpPr/>
      </xdr:nvSpPr>
      <xdr:spPr>
        <a:xfrm>
          <a:off x="8699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70104</xdr:rowOff>
    </xdr:from>
    <xdr:to>
      <xdr:col>50</xdr:col>
      <xdr:colOff>114300</xdr:colOff>
      <xdr:row>83</xdr:row>
      <xdr:rowOff>81535</xdr:rowOff>
    </xdr:to>
    <xdr:cxnSp macro="">
      <xdr:nvCxnSpPr>
        <xdr:cNvPr id="366" name="直線コネクタ 365"/>
        <xdr:cNvCxnSpPr/>
      </xdr:nvCxnSpPr>
      <xdr:spPr>
        <a:xfrm flipV="1">
          <a:off x="8750300" y="1430045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53594</xdr:rowOff>
    </xdr:from>
    <xdr:to>
      <xdr:col>41</xdr:col>
      <xdr:colOff>101600</xdr:colOff>
      <xdr:row>80</xdr:row>
      <xdr:rowOff>155194</xdr:rowOff>
    </xdr:to>
    <xdr:sp macro="" textlink="">
      <xdr:nvSpPr>
        <xdr:cNvPr id="367" name="楕円 366"/>
        <xdr:cNvSpPr/>
      </xdr:nvSpPr>
      <xdr:spPr>
        <a:xfrm>
          <a:off x="7810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104394</xdr:rowOff>
    </xdr:from>
    <xdr:to>
      <xdr:col>45</xdr:col>
      <xdr:colOff>177800</xdr:colOff>
      <xdr:row>83</xdr:row>
      <xdr:rowOff>81535</xdr:rowOff>
    </xdr:to>
    <xdr:cxnSp macro="">
      <xdr:nvCxnSpPr>
        <xdr:cNvPr id="368" name="直線コネクタ 367"/>
        <xdr:cNvCxnSpPr/>
      </xdr:nvCxnSpPr>
      <xdr:spPr>
        <a:xfrm>
          <a:off x="7861300" y="13820394"/>
          <a:ext cx="8890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76454</xdr:rowOff>
    </xdr:from>
    <xdr:to>
      <xdr:col>36</xdr:col>
      <xdr:colOff>165100</xdr:colOff>
      <xdr:row>81</xdr:row>
      <xdr:rowOff>6604</xdr:rowOff>
    </xdr:to>
    <xdr:sp macro="" textlink="">
      <xdr:nvSpPr>
        <xdr:cNvPr id="369" name="楕円 368"/>
        <xdr:cNvSpPr/>
      </xdr:nvSpPr>
      <xdr:spPr>
        <a:xfrm>
          <a:off x="6921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104394</xdr:rowOff>
    </xdr:from>
    <xdr:to>
      <xdr:col>41</xdr:col>
      <xdr:colOff>50800</xdr:colOff>
      <xdr:row>80</xdr:row>
      <xdr:rowOff>127254</xdr:rowOff>
    </xdr:to>
    <xdr:cxnSp macro="">
      <xdr:nvCxnSpPr>
        <xdr:cNvPr id="370" name="直線コネクタ 369"/>
        <xdr:cNvCxnSpPr/>
      </xdr:nvCxnSpPr>
      <xdr:spPr>
        <a:xfrm flipV="1">
          <a:off x="6972300" y="138203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137431</xdr:rowOff>
    </xdr:from>
    <xdr:ext cx="469744" cy="259045"/>
    <xdr:sp macro="" textlink="">
      <xdr:nvSpPr>
        <xdr:cNvPr id="375" name="n_1mainValue【福祉施設】&#10;一人当たり面積"/>
        <xdr:cNvSpPr txBox="1"/>
      </xdr:nvSpPr>
      <xdr:spPr>
        <a:xfrm>
          <a:off x="93917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76" name="n_2mainValue【福祉施設】&#10;一人当たり面積"/>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271</xdr:rowOff>
    </xdr:from>
    <xdr:ext cx="469744" cy="259045"/>
    <xdr:sp macro="" textlink="">
      <xdr:nvSpPr>
        <xdr:cNvPr id="377" name="n_3mainValue【福祉施設】&#10;一人当たり面積"/>
        <xdr:cNvSpPr txBox="1"/>
      </xdr:nvSpPr>
      <xdr:spPr>
        <a:xfrm>
          <a:off x="7626427" y="1354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23131</xdr:rowOff>
    </xdr:from>
    <xdr:ext cx="469744" cy="259045"/>
    <xdr:sp macro="" textlink="">
      <xdr:nvSpPr>
        <xdr:cNvPr id="378" name="n_4mainValue【福祉施設】&#10;一人当たり面積"/>
        <xdr:cNvSpPr txBox="1"/>
      </xdr:nvSpPr>
      <xdr:spPr>
        <a:xfrm>
          <a:off x="67374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41729</xdr:rowOff>
    </xdr:from>
    <xdr:to>
      <xdr:col>24</xdr:col>
      <xdr:colOff>114300</xdr:colOff>
      <xdr:row>102</xdr:row>
      <xdr:rowOff>143329</xdr:rowOff>
    </xdr:to>
    <xdr:sp macro="" textlink="">
      <xdr:nvSpPr>
        <xdr:cNvPr id="420" name="楕円 419"/>
        <xdr:cNvSpPr/>
      </xdr:nvSpPr>
      <xdr:spPr>
        <a:xfrm>
          <a:off x="4584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64606</xdr:rowOff>
    </xdr:from>
    <xdr:ext cx="405111" cy="259045"/>
    <xdr:sp macro="" textlink="">
      <xdr:nvSpPr>
        <xdr:cNvPr id="421" name="【市民会館】&#10;有形固定資産減価償却率該当値テキスト"/>
        <xdr:cNvSpPr txBox="1"/>
      </xdr:nvSpPr>
      <xdr:spPr>
        <a:xfrm>
          <a:off x="4673600" y="1738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xdr:rowOff>
    </xdr:from>
    <xdr:to>
      <xdr:col>20</xdr:col>
      <xdr:colOff>38100</xdr:colOff>
      <xdr:row>102</xdr:row>
      <xdr:rowOff>110671</xdr:rowOff>
    </xdr:to>
    <xdr:sp macro="" textlink="">
      <xdr:nvSpPr>
        <xdr:cNvPr id="422" name="楕円 421"/>
        <xdr:cNvSpPr/>
      </xdr:nvSpPr>
      <xdr:spPr>
        <a:xfrm>
          <a:off x="3746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59871</xdr:rowOff>
    </xdr:from>
    <xdr:to>
      <xdr:col>24</xdr:col>
      <xdr:colOff>63500</xdr:colOff>
      <xdr:row>102</xdr:row>
      <xdr:rowOff>92529</xdr:rowOff>
    </xdr:to>
    <xdr:cxnSp macro="">
      <xdr:nvCxnSpPr>
        <xdr:cNvPr id="423" name="直線コネクタ 422"/>
        <xdr:cNvCxnSpPr/>
      </xdr:nvCxnSpPr>
      <xdr:spPr>
        <a:xfrm>
          <a:off x="3797300" y="17547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147864</xdr:rowOff>
    </xdr:from>
    <xdr:to>
      <xdr:col>15</xdr:col>
      <xdr:colOff>101600</xdr:colOff>
      <xdr:row>102</xdr:row>
      <xdr:rowOff>78014</xdr:rowOff>
    </xdr:to>
    <xdr:sp macro="" textlink="">
      <xdr:nvSpPr>
        <xdr:cNvPr id="424" name="楕円 423"/>
        <xdr:cNvSpPr/>
      </xdr:nvSpPr>
      <xdr:spPr>
        <a:xfrm>
          <a:off x="2857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27214</xdr:rowOff>
    </xdr:from>
    <xdr:to>
      <xdr:col>19</xdr:col>
      <xdr:colOff>177800</xdr:colOff>
      <xdr:row>102</xdr:row>
      <xdr:rowOff>59871</xdr:rowOff>
    </xdr:to>
    <xdr:cxnSp macro="">
      <xdr:nvCxnSpPr>
        <xdr:cNvPr id="425" name="直線コネクタ 424"/>
        <xdr:cNvCxnSpPr/>
      </xdr:nvCxnSpPr>
      <xdr:spPr>
        <a:xfrm>
          <a:off x="2908300" y="17515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115207</xdr:rowOff>
    </xdr:from>
    <xdr:to>
      <xdr:col>10</xdr:col>
      <xdr:colOff>165100</xdr:colOff>
      <xdr:row>102</xdr:row>
      <xdr:rowOff>45357</xdr:rowOff>
    </xdr:to>
    <xdr:sp macro="" textlink="">
      <xdr:nvSpPr>
        <xdr:cNvPr id="426" name="楕円 425"/>
        <xdr:cNvSpPr/>
      </xdr:nvSpPr>
      <xdr:spPr>
        <a:xfrm>
          <a:off x="1968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166007</xdr:rowOff>
    </xdr:from>
    <xdr:to>
      <xdr:col>15</xdr:col>
      <xdr:colOff>50800</xdr:colOff>
      <xdr:row>102</xdr:row>
      <xdr:rowOff>27214</xdr:rowOff>
    </xdr:to>
    <xdr:cxnSp macro="">
      <xdr:nvCxnSpPr>
        <xdr:cNvPr id="427" name="直線コネクタ 426"/>
        <xdr:cNvCxnSpPr/>
      </xdr:nvCxnSpPr>
      <xdr:spPr>
        <a:xfrm>
          <a:off x="2019300" y="1748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82550</xdr:rowOff>
    </xdr:from>
    <xdr:to>
      <xdr:col>6</xdr:col>
      <xdr:colOff>38100</xdr:colOff>
      <xdr:row>102</xdr:row>
      <xdr:rowOff>12700</xdr:rowOff>
    </xdr:to>
    <xdr:sp macro="" textlink="">
      <xdr:nvSpPr>
        <xdr:cNvPr id="428" name="楕円 427"/>
        <xdr:cNvSpPr/>
      </xdr:nvSpPr>
      <xdr:spPr>
        <a:xfrm>
          <a:off x="107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133350</xdr:rowOff>
    </xdr:from>
    <xdr:to>
      <xdr:col>10</xdr:col>
      <xdr:colOff>114300</xdr:colOff>
      <xdr:row>101</xdr:row>
      <xdr:rowOff>166007</xdr:rowOff>
    </xdr:to>
    <xdr:cxnSp macro="">
      <xdr:nvCxnSpPr>
        <xdr:cNvPr id="429" name="直線コネクタ 428"/>
        <xdr:cNvCxnSpPr/>
      </xdr:nvCxnSpPr>
      <xdr:spPr>
        <a:xfrm>
          <a:off x="1130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127198</xdr:rowOff>
    </xdr:from>
    <xdr:ext cx="405111" cy="259045"/>
    <xdr:sp macro="" textlink="">
      <xdr:nvSpPr>
        <xdr:cNvPr id="434" name="n_1mainValue【市民会館】&#10;有形固定資産減価償却率"/>
        <xdr:cNvSpPr txBox="1"/>
      </xdr:nvSpPr>
      <xdr:spPr>
        <a:xfrm>
          <a:off x="3582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94541</xdr:rowOff>
    </xdr:from>
    <xdr:ext cx="405111" cy="259045"/>
    <xdr:sp macro="" textlink="">
      <xdr:nvSpPr>
        <xdr:cNvPr id="435" name="n_2mainValue【市民会館】&#10;有形固定資産減価償却率"/>
        <xdr:cNvSpPr txBox="1"/>
      </xdr:nvSpPr>
      <xdr:spPr>
        <a:xfrm>
          <a:off x="2705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61884</xdr:rowOff>
    </xdr:from>
    <xdr:ext cx="405111" cy="259045"/>
    <xdr:sp macro="" textlink="">
      <xdr:nvSpPr>
        <xdr:cNvPr id="436" name="n_3mainValue【市民会館】&#10;有形固定資産減価償却率"/>
        <xdr:cNvSpPr txBox="1"/>
      </xdr:nvSpPr>
      <xdr:spPr>
        <a:xfrm>
          <a:off x="1816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29227</xdr:rowOff>
    </xdr:from>
    <xdr:ext cx="405111" cy="259045"/>
    <xdr:sp macro="" textlink="">
      <xdr:nvSpPr>
        <xdr:cNvPr id="437" name="n_4mainValue【市民会館】&#10;有形固定資産減価償却率"/>
        <xdr:cNvSpPr txBox="1"/>
      </xdr:nvSpPr>
      <xdr:spPr>
        <a:xfrm>
          <a:off x="927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99695</xdr:rowOff>
    </xdr:from>
    <xdr:to>
      <xdr:col>55</xdr:col>
      <xdr:colOff>50800</xdr:colOff>
      <xdr:row>107</xdr:row>
      <xdr:rowOff>29845</xdr:rowOff>
    </xdr:to>
    <xdr:sp macro="" textlink="">
      <xdr:nvSpPr>
        <xdr:cNvPr id="477" name="楕円 476"/>
        <xdr:cNvSpPr/>
      </xdr:nvSpPr>
      <xdr:spPr>
        <a:xfrm>
          <a:off x="10426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78122</xdr:rowOff>
    </xdr:from>
    <xdr:ext cx="469744" cy="259045"/>
    <xdr:sp macro="" textlink="">
      <xdr:nvSpPr>
        <xdr:cNvPr id="478" name="【市民会館】&#10;一人当たり面積該当値テキスト"/>
        <xdr:cNvSpPr txBox="1"/>
      </xdr:nvSpPr>
      <xdr:spPr>
        <a:xfrm>
          <a:off x="10515600"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107314</xdr:rowOff>
    </xdr:from>
    <xdr:to>
      <xdr:col>50</xdr:col>
      <xdr:colOff>165100</xdr:colOff>
      <xdr:row>107</xdr:row>
      <xdr:rowOff>37464</xdr:rowOff>
    </xdr:to>
    <xdr:sp macro="" textlink="">
      <xdr:nvSpPr>
        <xdr:cNvPr id="479" name="楕円 478"/>
        <xdr:cNvSpPr/>
      </xdr:nvSpPr>
      <xdr:spPr>
        <a:xfrm>
          <a:off x="9588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150495</xdr:rowOff>
    </xdr:from>
    <xdr:to>
      <xdr:col>55</xdr:col>
      <xdr:colOff>0</xdr:colOff>
      <xdr:row>106</xdr:row>
      <xdr:rowOff>158114</xdr:rowOff>
    </xdr:to>
    <xdr:cxnSp macro="">
      <xdr:nvCxnSpPr>
        <xdr:cNvPr id="480" name="直線コネクタ 479"/>
        <xdr:cNvCxnSpPr/>
      </xdr:nvCxnSpPr>
      <xdr:spPr>
        <a:xfrm flipV="1">
          <a:off x="9639300" y="1832419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114936</xdr:rowOff>
    </xdr:from>
    <xdr:to>
      <xdr:col>46</xdr:col>
      <xdr:colOff>38100</xdr:colOff>
      <xdr:row>107</xdr:row>
      <xdr:rowOff>45086</xdr:rowOff>
    </xdr:to>
    <xdr:sp macro="" textlink="">
      <xdr:nvSpPr>
        <xdr:cNvPr id="481" name="楕円 480"/>
        <xdr:cNvSpPr/>
      </xdr:nvSpPr>
      <xdr:spPr>
        <a:xfrm>
          <a:off x="8699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158114</xdr:rowOff>
    </xdr:from>
    <xdr:to>
      <xdr:col>50</xdr:col>
      <xdr:colOff>114300</xdr:colOff>
      <xdr:row>106</xdr:row>
      <xdr:rowOff>165736</xdr:rowOff>
    </xdr:to>
    <xdr:cxnSp macro="">
      <xdr:nvCxnSpPr>
        <xdr:cNvPr id="482" name="直線コネクタ 481"/>
        <xdr:cNvCxnSpPr/>
      </xdr:nvCxnSpPr>
      <xdr:spPr>
        <a:xfrm flipV="1">
          <a:off x="8750300" y="183318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122555</xdr:rowOff>
    </xdr:from>
    <xdr:to>
      <xdr:col>41</xdr:col>
      <xdr:colOff>101600</xdr:colOff>
      <xdr:row>107</xdr:row>
      <xdr:rowOff>52705</xdr:rowOff>
    </xdr:to>
    <xdr:sp macro="" textlink="">
      <xdr:nvSpPr>
        <xdr:cNvPr id="483" name="楕円 482"/>
        <xdr:cNvSpPr/>
      </xdr:nvSpPr>
      <xdr:spPr>
        <a:xfrm>
          <a:off x="781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165736</xdr:rowOff>
    </xdr:from>
    <xdr:to>
      <xdr:col>45</xdr:col>
      <xdr:colOff>177800</xdr:colOff>
      <xdr:row>107</xdr:row>
      <xdr:rowOff>1905</xdr:rowOff>
    </xdr:to>
    <xdr:cxnSp macro="">
      <xdr:nvCxnSpPr>
        <xdr:cNvPr id="484" name="直線コネクタ 483"/>
        <xdr:cNvCxnSpPr/>
      </xdr:nvCxnSpPr>
      <xdr:spPr>
        <a:xfrm flipV="1">
          <a:off x="7861300" y="183394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126364</xdr:rowOff>
    </xdr:from>
    <xdr:to>
      <xdr:col>36</xdr:col>
      <xdr:colOff>165100</xdr:colOff>
      <xdr:row>107</xdr:row>
      <xdr:rowOff>56514</xdr:rowOff>
    </xdr:to>
    <xdr:sp macro="" textlink="">
      <xdr:nvSpPr>
        <xdr:cNvPr id="485" name="楕円 484"/>
        <xdr:cNvSpPr/>
      </xdr:nvSpPr>
      <xdr:spPr>
        <a:xfrm>
          <a:off x="6921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xdr:rowOff>
    </xdr:from>
    <xdr:to>
      <xdr:col>41</xdr:col>
      <xdr:colOff>50800</xdr:colOff>
      <xdr:row>107</xdr:row>
      <xdr:rowOff>5714</xdr:rowOff>
    </xdr:to>
    <xdr:cxnSp macro="">
      <xdr:nvCxnSpPr>
        <xdr:cNvPr id="486" name="直線コネクタ 485"/>
        <xdr:cNvCxnSpPr/>
      </xdr:nvCxnSpPr>
      <xdr:spPr>
        <a:xfrm flipV="1">
          <a:off x="6972300" y="183470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28591</xdr:rowOff>
    </xdr:from>
    <xdr:ext cx="469744" cy="259045"/>
    <xdr:sp macro="" textlink="">
      <xdr:nvSpPr>
        <xdr:cNvPr id="491" name="n_1mainValue【市民会館】&#10;一人当たり面積"/>
        <xdr:cNvSpPr txBox="1"/>
      </xdr:nvSpPr>
      <xdr:spPr>
        <a:xfrm>
          <a:off x="93917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36213</xdr:rowOff>
    </xdr:from>
    <xdr:ext cx="469744" cy="259045"/>
    <xdr:sp macro="" textlink="">
      <xdr:nvSpPr>
        <xdr:cNvPr id="492" name="n_2mainValue【市民会館】&#10;一人当たり面積"/>
        <xdr:cNvSpPr txBox="1"/>
      </xdr:nvSpPr>
      <xdr:spPr>
        <a:xfrm>
          <a:off x="85154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43832</xdr:rowOff>
    </xdr:from>
    <xdr:ext cx="469744" cy="259045"/>
    <xdr:sp macro="" textlink="">
      <xdr:nvSpPr>
        <xdr:cNvPr id="493" name="n_3mainValue【市民会館】&#10;一人当たり面積"/>
        <xdr:cNvSpPr txBox="1"/>
      </xdr:nvSpPr>
      <xdr:spPr>
        <a:xfrm>
          <a:off x="7626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47641</xdr:rowOff>
    </xdr:from>
    <xdr:ext cx="469744" cy="259045"/>
    <xdr:sp macro="" textlink="">
      <xdr:nvSpPr>
        <xdr:cNvPr id="494" name="n_4mainValue【市民会館】&#10;一人当たり面積"/>
        <xdr:cNvSpPr txBox="1"/>
      </xdr:nvSpPr>
      <xdr:spPr>
        <a:xfrm>
          <a:off x="6737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108676</xdr:rowOff>
    </xdr:from>
    <xdr:to>
      <xdr:col>85</xdr:col>
      <xdr:colOff>177800</xdr:colOff>
      <xdr:row>36</xdr:row>
      <xdr:rowOff>38826</xdr:rowOff>
    </xdr:to>
    <xdr:sp macro="" textlink="">
      <xdr:nvSpPr>
        <xdr:cNvPr id="536" name="楕円 535"/>
        <xdr:cNvSpPr/>
      </xdr:nvSpPr>
      <xdr:spPr>
        <a:xfrm>
          <a:off x="162687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131553</xdr:rowOff>
    </xdr:from>
    <xdr:ext cx="405111" cy="259045"/>
    <xdr:sp macro="" textlink="">
      <xdr:nvSpPr>
        <xdr:cNvPr id="537" name="【一般廃棄物処理施設】&#10;有形固定資産減価償却率該当値テキスト"/>
        <xdr:cNvSpPr txBox="1"/>
      </xdr:nvSpPr>
      <xdr:spPr>
        <a:xfrm>
          <a:off x="16357600" y="59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87449</xdr:rowOff>
    </xdr:from>
    <xdr:to>
      <xdr:col>81</xdr:col>
      <xdr:colOff>101600</xdr:colOff>
      <xdr:row>36</xdr:row>
      <xdr:rowOff>17599</xdr:rowOff>
    </xdr:to>
    <xdr:sp macro="" textlink="">
      <xdr:nvSpPr>
        <xdr:cNvPr id="538" name="楕円 537"/>
        <xdr:cNvSpPr/>
      </xdr:nvSpPr>
      <xdr:spPr>
        <a:xfrm>
          <a:off x="15430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138249</xdr:rowOff>
    </xdr:from>
    <xdr:to>
      <xdr:col>85</xdr:col>
      <xdr:colOff>127000</xdr:colOff>
      <xdr:row>35</xdr:row>
      <xdr:rowOff>159476</xdr:rowOff>
    </xdr:to>
    <xdr:cxnSp macro="">
      <xdr:nvCxnSpPr>
        <xdr:cNvPr id="539" name="直線コネクタ 538"/>
        <xdr:cNvCxnSpPr/>
      </xdr:nvCxnSpPr>
      <xdr:spPr>
        <a:xfrm>
          <a:off x="15481300" y="613899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28666</xdr:rowOff>
    </xdr:from>
    <xdr:to>
      <xdr:col>76</xdr:col>
      <xdr:colOff>165100</xdr:colOff>
      <xdr:row>35</xdr:row>
      <xdr:rowOff>130266</xdr:rowOff>
    </xdr:to>
    <xdr:sp macro="" textlink="">
      <xdr:nvSpPr>
        <xdr:cNvPr id="540" name="楕円 539"/>
        <xdr:cNvSpPr/>
      </xdr:nvSpPr>
      <xdr:spPr>
        <a:xfrm>
          <a:off x="14541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79466</xdr:rowOff>
    </xdr:from>
    <xdr:to>
      <xdr:col>81</xdr:col>
      <xdr:colOff>50800</xdr:colOff>
      <xdr:row>35</xdr:row>
      <xdr:rowOff>138249</xdr:rowOff>
    </xdr:to>
    <xdr:cxnSp macro="">
      <xdr:nvCxnSpPr>
        <xdr:cNvPr id="541" name="直線コネクタ 540"/>
        <xdr:cNvCxnSpPr/>
      </xdr:nvCxnSpPr>
      <xdr:spPr>
        <a:xfrm>
          <a:off x="14592300" y="608021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27033</xdr:rowOff>
    </xdr:from>
    <xdr:to>
      <xdr:col>72</xdr:col>
      <xdr:colOff>38100</xdr:colOff>
      <xdr:row>36</xdr:row>
      <xdr:rowOff>128633</xdr:rowOff>
    </xdr:to>
    <xdr:sp macro="" textlink="">
      <xdr:nvSpPr>
        <xdr:cNvPr id="542" name="楕円 541"/>
        <xdr:cNvSpPr/>
      </xdr:nvSpPr>
      <xdr:spPr>
        <a:xfrm>
          <a:off x="13652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79466</xdr:rowOff>
    </xdr:from>
    <xdr:to>
      <xdr:col>76</xdr:col>
      <xdr:colOff>114300</xdr:colOff>
      <xdr:row>36</xdr:row>
      <xdr:rowOff>77833</xdr:rowOff>
    </xdr:to>
    <xdr:cxnSp macro="">
      <xdr:nvCxnSpPr>
        <xdr:cNvPr id="543" name="直線コネクタ 542"/>
        <xdr:cNvCxnSpPr/>
      </xdr:nvCxnSpPr>
      <xdr:spPr>
        <a:xfrm flipV="1">
          <a:off x="13703300" y="608021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154396</xdr:rowOff>
    </xdr:from>
    <xdr:to>
      <xdr:col>67</xdr:col>
      <xdr:colOff>101600</xdr:colOff>
      <xdr:row>36</xdr:row>
      <xdr:rowOff>84546</xdr:rowOff>
    </xdr:to>
    <xdr:sp macro="" textlink="">
      <xdr:nvSpPr>
        <xdr:cNvPr id="544" name="楕円 543"/>
        <xdr:cNvSpPr/>
      </xdr:nvSpPr>
      <xdr:spPr>
        <a:xfrm>
          <a:off x="12763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33746</xdr:rowOff>
    </xdr:from>
    <xdr:to>
      <xdr:col>71</xdr:col>
      <xdr:colOff>177800</xdr:colOff>
      <xdr:row>36</xdr:row>
      <xdr:rowOff>77833</xdr:rowOff>
    </xdr:to>
    <xdr:cxnSp macro="">
      <xdr:nvCxnSpPr>
        <xdr:cNvPr id="545" name="直線コネクタ 544"/>
        <xdr:cNvCxnSpPr/>
      </xdr:nvCxnSpPr>
      <xdr:spPr>
        <a:xfrm>
          <a:off x="12814300" y="62059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34126</xdr:rowOff>
    </xdr:from>
    <xdr:ext cx="405111" cy="259045"/>
    <xdr:sp macro="" textlink="">
      <xdr:nvSpPr>
        <xdr:cNvPr id="550" name="n_1mainValue【一般廃棄物処理施設】&#10;有形固定資産減価償却率"/>
        <xdr:cNvSpPr txBox="1"/>
      </xdr:nvSpPr>
      <xdr:spPr>
        <a:xfrm>
          <a:off x="152660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146793</xdr:rowOff>
    </xdr:from>
    <xdr:ext cx="405111" cy="259045"/>
    <xdr:sp macro="" textlink="">
      <xdr:nvSpPr>
        <xdr:cNvPr id="551" name="n_2mainValue【一般廃棄物処理施設】&#10;有形固定資産減価償却率"/>
        <xdr:cNvSpPr txBox="1"/>
      </xdr:nvSpPr>
      <xdr:spPr>
        <a:xfrm>
          <a:off x="143897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145160</xdr:rowOff>
    </xdr:from>
    <xdr:ext cx="405111" cy="259045"/>
    <xdr:sp macro="" textlink="">
      <xdr:nvSpPr>
        <xdr:cNvPr id="552" name="n_3mainValue【一般廃棄物処理施設】&#10;有形固定資産減価償却率"/>
        <xdr:cNvSpPr txBox="1"/>
      </xdr:nvSpPr>
      <xdr:spPr>
        <a:xfrm>
          <a:off x="13500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75673</xdr:rowOff>
    </xdr:from>
    <xdr:ext cx="405111" cy="259045"/>
    <xdr:sp macro="" textlink="">
      <xdr:nvSpPr>
        <xdr:cNvPr id="553" name="n_4mainValue【一般廃棄物処理施設】&#10;有形固定資産減価償却率"/>
        <xdr:cNvSpPr txBox="1"/>
      </xdr:nvSpPr>
      <xdr:spPr>
        <a:xfrm>
          <a:off x="12611744" y="624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17564</xdr:rowOff>
    </xdr:from>
    <xdr:to>
      <xdr:col>116</xdr:col>
      <xdr:colOff>114300</xdr:colOff>
      <xdr:row>36</xdr:row>
      <xdr:rowOff>119164</xdr:rowOff>
    </xdr:to>
    <xdr:sp macro="" textlink="">
      <xdr:nvSpPr>
        <xdr:cNvPr id="591" name="楕円 590"/>
        <xdr:cNvSpPr/>
      </xdr:nvSpPr>
      <xdr:spPr>
        <a:xfrm>
          <a:off x="22110700" y="61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40441</xdr:rowOff>
    </xdr:from>
    <xdr:ext cx="599010" cy="259045"/>
    <xdr:sp macro="" textlink="">
      <xdr:nvSpPr>
        <xdr:cNvPr id="592" name="【一般廃棄物処理施設】&#10;一人当たり有形固定資産（償却資産）額該当値テキスト"/>
        <xdr:cNvSpPr txBox="1"/>
      </xdr:nvSpPr>
      <xdr:spPr>
        <a:xfrm>
          <a:off x="22199600" y="60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101176</xdr:rowOff>
    </xdr:from>
    <xdr:to>
      <xdr:col>112</xdr:col>
      <xdr:colOff>38100</xdr:colOff>
      <xdr:row>37</xdr:row>
      <xdr:rowOff>31326</xdr:rowOff>
    </xdr:to>
    <xdr:sp macro="" textlink="">
      <xdr:nvSpPr>
        <xdr:cNvPr id="593" name="楕円 592"/>
        <xdr:cNvSpPr/>
      </xdr:nvSpPr>
      <xdr:spPr>
        <a:xfrm>
          <a:off x="21272500" y="62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68364</xdr:rowOff>
    </xdr:from>
    <xdr:to>
      <xdr:col>116</xdr:col>
      <xdr:colOff>63500</xdr:colOff>
      <xdr:row>36</xdr:row>
      <xdr:rowOff>151976</xdr:rowOff>
    </xdr:to>
    <xdr:cxnSp macro="">
      <xdr:nvCxnSpPr>
        <xdr:cNvPr id="594" name="直線コネクタ 593"/>
        <xdr:cNvCxnSpPr/>
      </xdr:nvCxnSpPr>
      <xdr:spPr>
        <a:xfrm flipV="1">
          <a:off x="21323300" y="6240564"/>
          <a:ext cx="838200" cy="8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124512</xdr:rowOff>
    </xdr:from>
    <xdr:to>
      <xdr:col>107</xdr:col>
      <xdr:colOff>101600</xdr:colOff>
      <xdr:row>37</xdr:row>
      <xdr:rowOff>54662</xdr:rowOff>
    </xdr:to>
    <xdr:sp macro="" textlink="">
      <xdr:nvSpPr>
        <xdr:cNvPr id="595" name="楕円 594"/>
        <xdr:cNvSpPr/>
      </xdr:nvSpPr>
      <xdr:spPr>
        <a:xfrm>
          <a:off x="20383500" y="62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151976</xdr:rowOff>
    </xdr:from>
    <xdr:to>
      <xdr:col>111</xdr:col>
      <xdr:colOff>177800</xdr:colOff>
      <xdr:row>37</xdr:row>
      <xdr:rowOff>3862</xdr:rowOff>
    </xdr:to>
    <xdr:cxnSp macro="">
      <xdr:nvCxnSpPr>
        <xdr:cNvPr id="596" name="直線コネクタ 595"/>
        <xdr:cNvCxnSpPr/>
      </xdr:nvCxnSpPr>
      <xdr:spPr>
        <a:xfrm flipV="1">
          <a:off x="20434300" y="6324176"/>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66525</xdr:rowOff>
    </xdr:from>
    <xdr:to>
      <xdr:col>102</xdr:col>
      <xdr:colOff>165100</xdr:colOff>
      <xdr:row>38</xdr:row>
      <xdr:rowOff>168125</xdr:rowOff>
    </xdr:to>
    <xdr:sp macro="" textlink="">
      <xdr:nvSpPr>
        <xdr:cNvPr id="597" name="楕円 596"/>
        <xdr:cNvSpPr/>
      </xdr:nvSpPr>
      <xdr:spPr>
        <a:xfrm>
          <a:off x="19494500" y="65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3862</xdr:rowOff>
    </xdr:from>
    <xdr:to>
      <xdr:col>107</xdr:col>
      <xdr:colOff>50800</xdr:colOff>
      <xdr:row>38</xdr:row>
      <xdr:rowOff>117325</xdr:rowOff>
    </xdr:to>
    <xdr:cxnSp macro="">
      <xdr:nvCxnSpPr>
        <xdr:cNvPr id="598" name="直線コネクタ 597"/>
        <xdr:cNvCxnSpPr/>
      </xdr:nvCxnSpPr>
      <xdr:spPr>
        <a:xfrm flipV="1">
          <a:off x="19545300" y="6347512"/>
          <a:ext cx="889000" cy="28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73415</xdr:rowOff>
    </xdr:from>
    <xdr:to>
      <xdr:col>98</xdr:col>
      <xdr:colOff>38100</xdr:colOff>
      <xdr:row>39</xdr:row>
      <xdr:rowOff>3565</xdr:rowOff>
    </xdr:to>
    <xdr:sp macro="" textlink="">
      <xdr:nvSpPr>
        <xdr:cNvPr id="599" name="楕円 598"/>
        <xdr:cNvSpPr/>
      </xdr:nvSpPr>
      <xdr:spPr>
        <a:xfrm>
          <a:off x="18605500" y="65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117325</xdr:rowOff>
    </xdr:from>
    <xdr:to>
      <xdr:col>102</xdr:col>
      <xdr:colOff>114300</xdr:colOff>
      <xdr:row>38</xdr:row>
      <xdr:rowOff>124215</xdr:rowOff>
    </xdr:to>
    <xdr:cxnSp macro="">
      <xdr:nvCxnSpPr>
        <xdr:cNvPr id="600" name="直線コネクタ 599"/>
        <xdr:cNvCxnSpPr/>
      </xdr:nvCxnSpPr>
      <xdr:spPr>
        <a:xfrm flipV="1">
          <a:off x="18656300" y="6632425"/>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47853</xdr:rowOff>
    </xdr:from>
    <xdr:ext cx="599010" cy="259045"/>
    <xdr:sp macro="" textlink="">
      <xdr:nvSpPr>
        <xdr:cNvPr id="605" name="n_1mainValue【一般廃棄物処理施設】&#10;一人当たり有形固定資産（償却資産）額"/>
        <xdr:cNvSpPr txBox="1"/>
      </xdr:nvSpPr>
      <xdr:spPr>
        <a:xfrm>
          <a:off x="21011095" y="604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71189</xdr:rowOff>
    </xdr:from>
    <xdr:ext cx="599010" cy="259045"/>
    <xdr:sp macro="" textlink="">
      <xdr:nvSpPr>
        <xdr:cNvPr id="606" name="n_2mainValue【一般廃棄物処理施設】&#10;一人当たり有形固定資産（償却資産）額"/>
        <xdr:cNvSpPr txBox="1"/>
      </xdr:nvSpPr>
      <xdr:spPr>
        <a:xfrm>
          <a:off x="20134795" y="607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13202</xdr:rowOff>
    </xdr:from>
    <xdr:ext cx="599010" cy="259045"/>
    <xdr:sp macro="" textlink="">
      <xdr:nvSpPr>
        <xdr:cNvPr id="607" name="n_3mainValue【一般廃棄物処理施設】&#10;一人当たり有形固定資産（償却資産）額"/>
        <xdr:cNvSpPr txBox="1"/>
      </xdr:nvSpPr>
      <xdr:spPr>
        <a:xfrm>
          <a:off x="19245795" y="635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166142</xdr:rowOff>
    </xdr:from>
    <xdr:ext cx="599010" cy="259045"/>
    <xdr:sp macro="" textlink="">
      <xdr:nvSpPr>
        <xdr:cNvPr id="608" name="n_4mainValue【一般廃棄物処理施設】&#10;一人当たり有形固定資産（償却資産）額"/>
        <xdr:cNvSpPr txBox="1"/>
      </xdr:nvSpPr>
      <xdr:spPr>
        <a:xfrm>
          <a:off x="18356795" y="668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87993</xdr:rowOff>
    </xdr:from>
    <xdr:to>
      <xdr:col>85</xdr:col>
      <xdr:colOff>177800</xdr:colOff>
      <xdr:row>61</xdr:row>
      <xdr:rowOff>18143</xdr:rowOff>
    </xdr:to>
    <xdr:sp macro="" textlink="">
      <xdr:nvSpPr>
        <xdr:cNvPr id="650" name="楕円 649"/>
        <xdr:cNvSpPr/>
      </xdr:nvSpPr>
      <xdr:spPr>
        <a:xfrm>
          <a:off x="16268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66420</xdr:rowOff>
    </xdr:from>
    <xdr:ext cx="405111" cy="259045"/>
    <xdr:sp macro="" textlink="">
      <xdr:nvSpPr>
        <xdr:cNvPr id="651" name="【保健センター・保健所】&#10;有形固定資産減価償却率該当値テキスト"/>
        <xdr:cNvSpPr txBox="1"/>
      </xdr:nvSpPr>
      <xdr:spPr>
        <a:xfrm>
          <a:off x="16357600"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652" name="楕円 651"/>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60</xdr:row>
      <xdr:rowOff>138793</xdr:rowOff>
    </xdr:to>
    <xdr:cxnSp macro="">
      <xdr:nvCxnSpPr>
        <xdr:cNvPr id="653" name="直線コネクタ 652"/>
        <xdr:cNvCxnSpPr/>
      </xdr:nvCxnSpPr>
      <xdr:spPr>
        <a:xfrm>
          <a:off x="15481300" y="103947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27577</xdr:rowOff>
    </xdr:from>
    <xdr:to>
      <xdr:col>76</xdr:col>
      <xdr:colOff>165100</xdr:colOff>
      <xdr:row>60</xdr:row>
      <xdr:rowOff>129177</xdr:rowOff>
    </xdr:to>
    <xdr:sp macro="" textlink="">
      <xdr:nvSpPr>
        <xdr:cNvPr id="654" name="楕円 653"/>
        <xdr:cNvSpPr/>
      </xdr:nvSpPr>
      <xdr:spPr>
        <a:xfrm>
          <a:off x="14541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78377</xdr:rowOff>
    </xdr:from>
    <xdr:to>
      <xdr:col>81</xdr:col>
      <xdr:colOff>50800</xdr:colOff>
      <xdr:row>60</xdr:row>
      <xdr:rowOff>107769</xdr:rowOff>
    </xdr:to>
    <xdr:cxnSp macro="">
      <xdr:nvCxnSpPr>
        <xdr:cNvPr id="655" name="直線コネクタ 654"/>
        <xdr:cNvCxnSpPr/>
      </xdr:nvCxnSpPr>
      <xdr:spPr>
        <a:xfrm>
          <a:off x="14592300" y="103653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19413</xdr:rowOff>
    </xdr:from>
    <xdr:to>
      <xdr:col>72</xdr:col>
      <xdr:colOff>38100</xdr:colOff>
      <xdr:row>60</xdr:row>
      <xdr:rowOff>121013</xdr:rowOff>
    </xdr:to>
    <xdr:sp macro="" textlink="">
      <xdr:nvSpPr>
        <xdr:cNvPr id="656" name="楕円 655"/>
        <xdr:cNvSpPr/>
      </xdr:nvSpPr>
      <xdr:spPr>
        <a:xfrm>
          <a:off x="13652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70213</xdr:rowOff>
    </xdr:from>
    <xdr:to>
      <xdr:col>76</xdr:col>
      <xdr:colOff>114300</xdr:colOff>
      <xdr:row>60</xdr:row>
      <xdr:rowOff>78377</xdr:rowOff>
    </xdr:to>
    <xdr:cxnSp macro="">
      <xdr:nvCxnSpPr>
        <xdr:cNvPr id="657" name="直線コネクタ 656"/>
        <xdr:cNvCxnSpPr/>
      </xdr:nvCxnSpPr>
      <xdr:spPr>
        <a:xfrm>
          <a:off x="13703300" y="103572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150041</xdr:rowOff>
    </xdr:from>
    <xdr:to>
      <xdr:col>67</xdr:col>
      <xdr:colOff>101600</xdr:colOff>
      <xdr:row>60</xdr:row>
      <xdr:rowOff>80191</xdr:rowOff>
    </xdr:to>
    <xdr:sp macro="" textlink="">
      <xdr:nvSpPr>
        <xdr:cNvPr id="658" name="楕円 657"/>
        <xdr:cNvSpPr/>
      </xdr:nvSpPr>
      <xdr:spPr>
        <a:xfrm>
          <a:off x="12763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29391</xdr:rowOff>
    </xdr:from>
    <xdr:to>
      <xdr:col>71</xdr:col>
      <xdr:colOff>177800</xdr:colOff>
      <xdr:row>60</xdr:row>
      <xdr:rowOff>70213</xdr:rowOff>
    </xdr:to>
    <xdr:cxnSp macro="">
      <xdr:nvCxnSpPr>
        <xdr:cNvPr id="659" name="直線コネクタ 658"/>
        <xdr:cNvCxnSpPr/>
      </xdr:nvCxnSpPr>
      <xdr:spPr>
        <a:xfrm>
          <a:off x="12814300" y="1031639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664" name="n_1mainValue【保健センター・保健所】&#10;有形固定資産減価償却率"/>
        <xdr:cNvSpPr txBox="1"/>
      </xdr:nvSpPr>
      <xdr:spPr>
        <a:xfrm>
          <a:off x="15266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120304</xdr:rowOff>
    </xdr:from>
    <xdr:ext cx="405111" cy="259045"/>
    <xdr:sp macro="" textlink="">
      <xdr:nvSpPr>
        <xdr:cNvPr id="665" name="n_2mainValue【保健センター・保健所】&#10;有形固定資産減価償却率"/>
        <xdr:cNvSpPr txBox="1"/>
      </xdr:nvSpPr>
      <xdr:spPr>
        <a:xfrm>
          <a:off x="14389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112140</xdr:rowOff>
    </xdr:from>
    <xdr:ext cx="405111" cy="259045"/>
    <xdr:sp macro="" textlink="">
      <xdr:nvSpPr>
        <xdr:cNvPr id="666" name="n_3mainValue【保健センター・保健所】&#10;有形固定資産減価償却率"/>
        <xdr:cNvSpPr txBox="1"/>
      </xdr:nvSpPr>
      <xdr:spPr>
        <a:xfrm>
          <a:off x="13500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71318</xdr:rowOff>
    </xdr:from>
    <xdr:ext cx="405111" cy="259045"/>
    <xdr:sp macro="" textlink="">
      <xdr:nvSpPr>
        <xdr:cNvPr id="667" name="n_4mainValue【保健センター・保健所】&#10;有形固定資産減価償却率"/>
        <xdr:cNvSpPr txBox="1"/>
      </xdr:nvSpPr>
      <xdr:spPr>
        <a:xfrm>
          <a:off x="12611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707" name="楕円 706"/>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120667</xdr:rowOff>
    </xdr:from>
    <xdr:ext cx="469744" cy="259045"/>
    <xdr:sp macro="" textlink="">
      <xdr:nvSpPr>
        <xdr:cNvPr id="708" name="【保健センター・保健所】&#10;一人当たり面積該当値テキスト"/>
        <xdr:cNvSpPr txBox="1"/>
      </xdr:nvSpPr>
      <xdr:spPr>
        <a:xfrm>
          <a:off x="221996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109220</xdr:rowOff>
    </xdr:from>
    <xdr:to>
      <xdr:col>112</xdr:col>
      <xdr:colOff>38100</xdr:colOff>
      <xdr:row>62</xdr:row>
      <xdr:rowOff>39370</xdr:rowOff>
    </xdr:to>
    <xdr:sp macro="" textlink="">
      <xdr:nvSpPr>
        <xdr:cNvPr id="709" name="楕円 708"/>
        <xdr:cNvSpPr/>
      </xdr:nvSpPr>
      <xdr:spPr>
        <a:xfrm>
          <a:off x="2127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160020</xdr:rowOff>
    </xdr:to>
    <xdr:cxnSp macro="">
      <xdr:nvCxnSpPr>
        <xdr:cNvPr id="710" name="直線コネクタ 709"/>
        <xdr:cNvCxnSpPr/>
      </xdr:nvCxnSpPr>
      <xdr:spPr>
        <a:xfrm flipV="1">
          <a:off x="21323300" y="106070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116840</xdr:rowOff>
    </xdr:from>
    <xdr:to>
      <xdr:col>107</xdr:col>
      <xdr:colOff>101600</xdr:colOff>
      <xdr:row>62</xdr:row>
      <xdr:rowOff>46990</xdr:rowOff>
    </xdr:to>
    <xdr:sp macro="" textlink="">
      <xdr:nvSpPr>
        <xdr:cNvPr id="711" name="楕円 710"/>
        <xdr:cNvSpPr/>
      </xdr:nvSpPr>
      <xdr:spPr>
        <a:xfrm>
          <a:off x="20383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160020</xdr:rowOff>
    </xdr:from>
    <xdr:to>
      <xdr:col>111</xdr:col>
      <xdr:colOff>177800</xdr:colOff>
      <xdr:row>61</xdr:row>
      <xdr:rowOff>167640</xdr:rowOff>
    </xdr:to>
    <xdr:cxnSp macro="">
      <xdr:nvCxnSpPr>
        <xdr:cNvPr id="712" name="直線コネクタ 711"/>
        <xdr:cNvCxnSpPr/>
      </xdr:nvCxnSpPr>
      <xdr:spPr>
        <a:xfrm flipV="1">
          <a:off x="20434300" y="10618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713" name="楕円 712"/>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167640</xdr:rowOff>
    </xdr:from>
    <xdr:to>
      <xdr:col>107</xdr:col>
      <xdr:colOff>50800</xdr:colOff>
      <xdr:row>63</xdr:row>
      <xdr:rowOff>22860</xdr:rowOff>
    </xdr:to>
    <xdr:cxnSp macro="">
      <xdr:nvCxnSpPr>
        <xdr:cNvPr id="714" name="直線コネクタ 713"/>
        <xdr:cNvCxnSpPr/>
      </xdr:nvCxnSpPr>
      <xdr:spPr>
        <a:xfrm flipV="1">
          <a:off x="19545300" y="1062609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147320</xdr:rowOff>
    </xdr:from>
    <xdr:to>
      <xdr:col>98</xdr:col>
      <xdr:colOff>38100</xdr:colOff>
      <xdr:row>63</xdr:row>
      <xdr:rowOff>77470</xdr:rowOff>
    </xdr:to>
    <xdr:sp macro="" textlink="">
      <xdr:nvSpPr>
        <xdr:cNvPr id="715" name="楕円 714"/>
        <xdr:cNvSpPr/>
      </xdr:nvSpPr>
      <xdr:spPr>
        <a:xfrm>
          <a:off x="18605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26670</xdr:rowOff>
    </xdr:to>
    <xdr:cxnSp macro="">
      <xdr:nvCxnSpPr>
        <xdr:cNvPr id="716" name="直線コネクタ 715"/>
        <xdr:cNvCxnSpPr/>
      </xdr:nvCxnSpPr>
      <xdr:spPr>
        <a:xfrm flipV="1">
          <a:off x="18656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55897</xdr:rowOff>
    </xdr:from>
    <xdr:ext cx="469744" cy="259045"/>
    <xdr:sp macro="" textlink="">
      <xdr:nvSpPr>
        <xdr:cNvPr id="721" name="n_1mainValue【保健センター・保健所】&#10;一人当たり面積"/>
        <xdr:cNvSpPr txBox="1"/>
      </xdr:nvSpPr>
      <xdr:spPr>
        <a:xfrm>
          <a:off x="210757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63517</xdr:rowOff>
    </xdr:from>
    <xdr:ext cx="469744" cy="259045"/>
    <xdr:sp macro="" textlink="">
      <xdr:nvSpPr>
        <xdr:cNvPr id="722" name="n_2mainValue【保健センター・保健所】&#10;一人当たり面積"/>
        <xdr:cNvSpPr txBox="1"/>
      </xdr:nvSpPr>
      <xdr:spPr>
        <a:xfrm>
          <a:off x="20199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723" name="n_3mainValue【保健センター・保健所】&#10;一人当たり面積"/>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68597</xdr:rowOff>
    </xdr:from>
    <xdr:ext cx="469744" cy="259045"/>
    <xdr:sp macro="" textlink="">
      <xdr:nvSpPr>
        <xdr:cNvPr id="724" name="n_4mainValue【保健センター・保健所】&#10;一人当たり面積"/>
        <xdr:cNvSpPr txBox="1"/>
      </xdr:nvSpPr>
      <xdr:spPr>
        <a:xfrm>
          <a:off x="18421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764" name="楕円 763"/>
        <xdr:cNvSpPr/>
      </xdr:nvSpPr>
      <xdr:spPr>
        <a:xfrm>
          <a:off x="16268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765" name="【消防施設】&#10;有形固定資産減価償却率該当値テキスト"/>
        <xdr:cNvSpPr txBox="1"/>
      </xdr:nvSpPr>
      <xdr:spPr>
        <a:xfrm>
          <a:off x="16357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38100</xdr:rowOff>
    </xdr:from>
    <xdr:to>
      <xdr:col>81</xdr:col>
      <xdr:colOff>101600</xdr:colOff>
      <xdr:row>83</xdr:row>
      <xdr:rowOff>139700</xdr:rowOff>
    </xdr:to>
    <xdr:sp macro="" textlink="">
      <xdr:nvSpPr>
        <xdr:cNvPr id="766" name="楕円 765"/>
        <xdr:cNvSpPr/>
      </xdr:nvSpPr>
      <xdr:spPr>
        <a:xfrm>
          <a:off x="154305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45720</xdr:rowOff>
    </xdr:from>
    <xdr:to>
      <xdr:col>85</xdr:col>
      <xdr:colOff>127000</xdr:colOff>
      <xdr:row>83</xdr:row>
      <xdr:rowOff>88900</xdr:rowOff>
    </xdr:to>
    <xdr:cxnSp macro="">
      <xdr:nvCxnSpPr>
        <xdr:cNvPr id="767" name="直線コネクタ 766"/>
        <xdr:cNvCxnSpPr/>
      </xdr:nvCxnSpPr>
      <xdr:spPr>
        <a:xfrm flipV="1">
          <a:off x="15481300" y="1427607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106680</xdr:rowOff>
    </xdr:from>
    <xdr:to>
      <xdr:col>76</xdr:col>
      <xdr:colOff>165100</xdr:colOff>
      <xdr:row>83</xdr:row>
      <xdr:rowOff>36830</xdr:rowOff>
    </xdr:to>
    <xdr:sp macro="" textlink="">
      <xdr:nvSpPr>
        <xdr:cNvPr id="768" name="楕円 767"/>
        <xdr:cNvSpPr/>
      </xdr:nvSpPr>
      <xdr:spPr>
        <a:xfrm>
          <a:off x="145415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157480</xdr:rowOff>
    </xdr:from>
    <xdr:to>
      <xdr:col>81</xdr:col>
      <xdr:colOff>50800</xdr:colOff>
      <xdr:row>83</xdr:row>
      <xdr:rowOff>88900</xdr:rowOff>
    </xdr:to>
    <xdr:cxnSp macro="">
      <xdr:nvCxnSpPr>
        <xdr:cNvPr id="769" name="直線コネクタ 768"/>
        <xdr:cNvCxnSpPr/>
      </xdr:nvCxnSpPr>
      <xdr:spPr>
        <a:xfrm>
          <a:off x="14592300" y="142163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8889</xdr:rowOff>
    </xdr:from>
    <xdr:to>
      <xdr:col>72</xdr:col>
      <xdr:colOff>38100</xdr:colOff>
      <xdr:row>83</xdr:row>
      <xdr:rowOff>110489</xdr:rowOff>
    </xdr:to>
    <xdr:sp macro="" textlink="">
      <xdr:nvSpPr>
        <xdr:cNvPr id="770" name="楕円 769"/>
        <xdr:cNvSpPr/>
      </xdr:nvSpPr>
      <xdr:spPr>
        <a:xfrm>
          <a:off x="13652500" y="142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157480</xdr:rowOff>
    </xdr:from>
    <xdr:to>
      <xdr:col>76</xdr:col>
      <xdr:colOff>114300</xdr:colOff>
      <xdr:row>83</xdr:row>
      <xdr:rowOff>59689</xdr:rowOff>
    </xdr:to>
    <xdr:cxnSp macro="">
      <xdr:nvCxnSpPr>
        <xdr:cNvPr id="771" name="直線コネクタ 770"/>
        <xdr:cNvCxnSpPr/>
      </xdr:nvCxnSpPr>
      <xdr:spPr>
        <a:xfrm flipV="1">
          <a:off x="13703300" y="14216380"/>
          <a:ext cx="88900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7620</xdr:rowOff>
    </xdr:from>
    <xdr:to>
      <xdr:col>67</xdr:col>
      <xdr:colOff>101600</xdr:colOff>
      <xdr:row>83</xdr:row>
      <xdr:rowOff>109220</xdr:rowOff>
    </xdr:to>
    <xdr:sp macro="" textlink="">
      <xdr:nvSpPr>
        <xdr:cNvPr id="772" name="楕円 771"/>
        <xdr:cNvSpPr/>
      </xdr:nvSpPr>
      <xdr:spPr>
        <a:xfrm>
          <a:off x="12763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58420</xdr:rowOff>
    </xdr:from>
    <xdr:to>
      <xdr:col>71</xdr:col>
      <xdr:colOff>177800</xdr:colOff>
      <xdr:row>83</xdr:row>
      <xdr:rowOff>59689</xdr:rowOff>
    </xdr:to>
    <xdr:cxnSp macro="">
      <xdr:nvCxnSpPr>
        <xdr:cNvPr id="773" name="直線コネクタ 772"/>
        <xdr:cNvCxnSpPr/>
      </xdr:nvCxnSpPr>
      <xdr:spPr>
        <a:xfrm>
          <a:off x="12814300" y="142887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130827</xdr:rowOff>
    </xdr:from>
    <xdr:ext cx="405111" cy="259045"/>
    <xdr:sp macro="" textlink="">
      <xdr:nvSpPr>
        <xdr:cNvPr id="778" name="n_1mainValue【消防施設】&#10;有形固定資産減価償却率"/>
        <xdr:cNvSpPr txBox="1"/>
      </xdr:nvSpPr>
      <xdr:spPr>
        <a:xfrm>
          <a:off x="15266044" y="1436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27957</xdr:rowOff>
    </xdr:from>
    <xdr:ext cx="405111" cy="259045"/>
    <xdr:sp macro="" textlink="">
      <xdr:nvSpPr>
        <xdr:cNvPr id="779" name="n_2mainValue【消防施設】&#10;有形固定資産減価償却率"/>
        <xdr:cNvSpPr txBox="1"/>
      </xdr:nvSpPr>
      <xdr:spPr>
        <a:xfrm>
          <a:off x="14389744"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101616</xdr:rowOff>
    </xdr:from>
    <xdr:ext cx="405111" cy="259045"/>
    <xdr:sp macro="" textlink="">
      <xdr:nvSpPr>
        <xdr:cNvPr id="780" name="n_3mainValue【消防施設】&#10;有形固定資産減価償却率"/>
        <xdr:cNvSpPr txBox="1"/>
      </xdr:nvSpPr>
      <xdr:spPr>
        <a:xfrm>
          <a:off x="13500744" y="1433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100347</xdr:rowOff>
    </xdr:from>
    <xdr:ext cx="405111" cy="259045"/>
    <xdr:sp macro="" textlink="">
      <xdr:nvSpPr>
        <xdr:cNvPr id="781" name="n_4mainValue【消防施設】&#10;有形固定資産減価償却率"/>
        <xdr:cNvSpPr txBox="1"/>
      </xdr:nvSpPr>
      <xdr:spPr>
        <a:xfrm>
          <a:off x="12611744" y="1433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61874</xdr:rowOff>
    </xdr:from>
    <xdr:to>
      <xdr:col>116</xdr:col>
      <xdr:colOff>114300</xdr:colOff>
      <xdr:row>86</xdr:row>
      <xdr:rowOff>163474</xdr:rowOff>
    </xdr:to>
    <xdr:sp macro="" textlink="">
      <xdr:nvSpPr>
        <xdr:cNvPr id="821" name="楕円 820"/>
        <xdr:cNvSpPr/>
      </xdr:nvSpPr>
      <xdr:spPr>
        <a:xfrm>
          <a:off x="22110700" y="148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822" name="【消防施設】&#10;一人当たり面積該当値テキスト"/>
        <xdr:cNvSpPr txBox="1"/>
      </xdr:nvSpPr>
      <xdr:spPr>
        <a:xfrm>
          <a:off x="22199600" y="14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61850</xdr:rowOff>
    </xdr:from>
    <xdr:to>
      <xdr:col>112</xdr:col>
      <xdr:colOff>38100</xdr:colOff>
      <xdr:row>86</xdr:row>
      <xdr:rowOff>163450</xdr:rowOff>
    </xdr:to>
    <xdr:sp macro="" textlink="">
      <xdr:nvSpPr>
        <xdr:cNvPr id="823" name="楕円 822"/>
        <xdr:cNvSpPr/>
      </xdr:nvSpPr>
      <xdr:spPr>
        <a:xfrm>
          <a:off x="21272500" y="148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112650</xdr:rowOff>
    </xdr:from>
    <xdr:to>
      <xdr:col>116</xdr:col>
      <xdr:colOff>63500</xdr:colOff>
      <xdr:row>86</xdr:row>
      <xdr:rowOff>112674</xdr:rowOff>
    </xdr:to>
    <xdr:cxnSp macro="">
      <xdr:nvCxnSpPr>
        <xdr:cNvPr id="824" name="直線コネクタ 823"/>
        <xdr:cNvCxnSpPr/>
      </xdr:nvCxnSpPr>
      <xdr:spPr>
        <a:xfrm>
          <a:off x="21323300" y="14857350"/>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61885</xdr:rowOff>
    </xdr:from>
    <xdr:to>
      <xdr:col>107</xdr:col>
      <xdr:colOff>101600</xdr:colOff>
      <xdr:row>86</xdr:row>
      <xdr:rowOff>163485</xdr:rowOff>
    </xdr:to>
    <xdr:sp macro="" textlink="">
      <xdr:nvSpPr>
        <xdr:cNvPr id="825" name="楕円 824"/>
        <xdr:cNvSpPr/>
      </xdr:nvSpPr>
      <xdr:spPr>
        <a:xfrm>
          <a:off x="20383500" y="148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112650</xdr:rowOff>
    </xdr:from>
    <xdr:to>
      <xdr:col>111</xdr:col>
      <xdr:colOff>177800</xdr:colOff>
      <xdr:row>86</xdr:row>
      <xdr:rowOff>112685</xdr:rowOff>
    </xdr:to>
    <xdr:cxnSp macro="">
      <xdr:nvCxnSpPr>
        <xdr:cNvPr id="826" name="直線コネクタ 825"/>
        <xdr:cNvCxnSpPr/>
      </xdr:nvCxnSpPr>
      <xdr:spPr>
        <a:xfrm flipV="1">
          <a:off x="20434300" y="14857350"/>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61916</xdr:rowOff>
    </xdr:from>
    <xdr:to>
      <xdr:col>102</xdr:col>
      <xdr:colOff>165100</xdr:colOff>
      <xdr:row>86</xdr:row>
      <xdr:rowOff>163516</xdr:rowOff>
    </xdr:to>
    <xdr:sp macro="" textlink="">
      <xdr:nvSpPr>
        <xdr:cNvPr id="827" name="楕円 826"/>
        <xdr:cNvSpPr/>
      </xdr:nvSpPr>
      <xdr:spPr>
        <a:xfrm>
          <a:off x="19494500" y="148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112685</xdr:rowOff>
    </xdr:from>
    <xdr:to>
      <xdr:col>107</xdr:col>
      <xdr:colOff>50800</xdr:colOff>
      <xdr:row>86</xdr:row>
      <xdr:rowOff>112716</xdr:rowOff>
    </xdr:to>
    <xdr:cxnSp macro="">
      <xdr:nvCxnSpPr>
        <xdr:cNvPr id="828" name="直線コネクタ 827"/>
        <xdr:cNvCxnSpPr/>
      </xdr:nvCxnSpPr>
      <xdr:spPr>
        <a:xfrm flipV="1">
          <a:off x="19545300" y="14857385"/>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61930</xdr:rowOff>
    </xdr:from>
    <xdr:to>
      <xdr:col>98</xdr:col>
      <xdr:colOff>38100</xdr:colOff>
      <xdr:row>86</xdr:row>
      <xdr:rowOff>163530</xdr:rowOff>
    </xdr:to>
    <xdr:sp macro="" textlink="">
      <xdr:nvSpPr>
        <xdr:cNvPr id="829" name="楕円 828"/>
        <xdr:cNvSpPr/>
      </xdr:nvSpPr>
      <xdr:spPr>
        <a:xfrm>
          <a:off x="18605500" y="148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112716</xdr:rowOff>
    </xdr:from>
    <xdr:to>
      <xdr:col>102</xdr:col>
      <xdr:colOff>114300</xdr:colOff>
      <xdr:row>86</xdr:row>
      <xdr:rowOff>112730</xdr:rowOff>
    </xdr:to>
    <xdr:cxnSp macro="">
      <xdr:nvCxnSpPr>
        <xdr:cNvPr id="830" name="直線コネクタ 829"/>
        <xdr:cNvCxnSpPr/>
      </xdr:nvCxnSpPr>
      <xdr:spPr>
        <a:xfrm flipV="1">
          <a:off x="18656300" y="14857416"/>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154577</xdr:rowOff>
    </xdr:from>
    <xdr:ext cx="469744" cy="259045"/>
    <xdr:sp macro="" textlink="">
      <xdr:nvSpPr>
        <xdr:cNvPr id="835" name="n_1mainValue【消防施設】&#10;一人当たり面積"/>
        <xdr:cNvSpPr txBox="1"/>
      </xdr:nvSpPr>
      <xdr:spPr>
        <a:xfrm>
          <a:off x="21075727" y="148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8562</xdr:rowOff>
    </xdr:from>
    <xdr:ext cx="469744" cy="259045"/>
    <xdr:sp macro="" textlink="">
      <xdr:nvSpPr>
        <xdr:cNvPr id="836" name="n_2mainValue【消防施設】&#10;一人当たり面積"/>
        <xdr:cNvSpPr txBox="1"/>
      </xdr:nvSpPr>
      <xdr:spPr>
        <a:xfrm>
          <a:off x="20199427" y="1458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8593</xdr:rowOff>
    </xdr:from>
    <xdr:ext cx="469744" cy="259045"/>
    <xdr:sp macro="" textlink="">
      <xdr:nvSpPr>
        <xdr:cNvPr id="837" name="n_3mainValue【消防施設】&#10;一人当たり面積"/>
        <xdr:cNvSpPr txBox="1"/>
      </xdr:nvSpPr>
      <xdr:spPr>
        <a:xfrm>
          <a:off x="19310427" y="145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8607</xdr:rowOff>
    </xdr:from>
    <xdr:ext cx="469744" cy="259045"/>
    <xdr:sp macro="" textlink="">
      <xdr:nvSpPr>
        <xdr:cNvPr id="838" name="n_4mainValue【消防施設】&#10;一人当たり面積"/>
        <xdr:cNvSpPr txBox="1"/>
      </xdr:nvSpPr>
      <xdr:spPr>
        <a:xfrm>
          <a:off x="18421427" y="1458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880" name="楕円 879"/>
        <xdr:cNvSpPr/>
      </xdr:nvSpPr>
      <xdr:spPr>
        <a:xfrm>
          <a:off x="162687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23421</xdr:rowOff>
    </xdr:from>
    <xdr:ext cx="405111" cy="259045"/>
    <xdr:sp macro="" textlink="">
      <xdr:nvSpPr>
        <xdr:cNvPr id="881" name="【庁舎】&#10;有形固定資産減価償却率該当値テキスト"/>
        <xdr:cNvSpPr txBox="1"/>
      </xdr:nvSpPr>
      <xdr:spPr>
        <a:xfrm>
          <a:off x="16357600"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167458</xdr:rowOff>
    </xdr:from>
    <xdr:to>
      <xdr:col>81</xdr:col>
      <xdr:colOff>101600</xdr:colOff>
      <xdr:row>105</xdr:row>
      <xdr:rowOff>97608</xdr:rowOff>
    </xdr:to>
    <xdr:sp macro="" textlink="">
      <xdr:nvSpPr>
        <xdr:cNvPr id="882" name="楕円 881"/>
        <xdr:cNvSpPr/>
      </xdr:nvSpPr>
      <xdr:spPr>
        <a:xfrm>
          <a:off x="15430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46808</xdr:rowOff>
    </xdr:from>
    <xdr:to>
      <xdr:col>85</xdr:col>
      <xdr:colOff>127000</xdr:colOff>
      <xdr:row>105</xdr:row>
      <xdr:rowOff>95794</xdr:rowOff>
    </xdr:to>
    <xdr:cxnSp macro="">
      <xdr:nvCxnSpPr>
        <xdr:cNvPr id="883" name="直線コネクタ 882"/>
        <xdr:cNvCxnSpPr/>
      </xdr:nvCxnSpPr>
      <xdr:spPr>
        <a:xfrm>
          <a:off x="15481300" y="1804905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884" name="楕円 883"/>
        <xdr:cNvSpPr/>
      </xdr:nvSpPr>
      <xdr:spPr>
        <a:xfrm>
          <a:off x="14541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xdr:rowOff>
    </xdr:from>
    <xdr:to>
      <xdr:col>81</xdr:col>
      <xdr:colOff>50800</xdr:colOff>
      <xdr:row>105</xdr:row>
      <xdr:rowOff>46808</xdr:rowOff>
    </xdr:to>
    <xdr:cxnSp macro="">
      <xdr:nvCxnSpPr>
        <xdr:cNvPr id="885" name="直線コネクタ 884"/>
        <xdr:cNvCxnSpPr/>
      </xdr:nvCxnSpPr>
      <xdr:spPr>
        <a:xfrm>
          <a:off x="14592300" y="180115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79284</xdr:rowOff>
    </xdr:from>
    <xdr:to>
      <xdr:col>72</xdr:col>
      <xdr:colOff>38100</xdr:colOff>
      <xdr:row>105</xdr:row>
      <xdr:rowOff>9434</xdr:rowOff>
    </xdr:to>
    <xdr:sp macro="" textlink="">
      <xdr:nvSpPr>
        <xdr:cNvPr id="886" name="楕円 885"/>
        <xdr:cNvSpPr/>
      </xdr:nvSpPr>
      <xdr:spPr>
        <a:xfrm>
          <a:off x="13652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130084</xdr:rowOff>
    </xdr:from>
    <xdr:to>
      <xdr:col>76</xdr:col>
      <xdr:colOff>114300</xdr:colOff>
      <xdr:row>105</xdr:row>
      <xdr:rowOff>9252</xdr:rowOff>
    </xdr:to>
    <xdr:cxnSp macro="">
      <xdr:nvCxnSpPr>
        <xdr:cNvPr id="887" name="直線コネクタ 886"/>
        <xdr:cNvCxnSpPr/>
      </xdr:nvCxnSpPr>
      <xdr:spPr>
        <a:xfrm>
          <a:off x="13703300" y="1796088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66221</xdr:rowOff>
    </xdr:from>
    <xdr:to>
      <xdr:col>67</xdr:col>
      <xdr:colOff>101600</xdr:colOff>
      <xdr:row>104</xdr:row>
      <xdr:rowOff>167821</xdr:rowOff>
    </xdr:to>
    <xdr:sp macro="" textlink="">
      <xdr:nvSpPr>
        <xdr:cNvPr id="888" name="楕円 887"/>
        <xdr:cNvSpPr/>
      </xdr:nvSpPr>
      <xdr:spPr>
        <a:xfrm>
          <a:off x="12763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117021</xdr:rowOff>
    </xdr:from>
    <xdr:to>
      <xdr:col>71</xdr:col>
      <xdr:colOff>177800</xdr:colOff>
      <xdr:row>104</xdr:row>
      <xdr:rowOff>130084</xdr:rowOff>
    </xdr:to>
    <xdr:cxnSp macro="">
      <xdr:nvCxnSpPr>
        <xdr:cNvPr id="889" name="直線コネクタ 888"/>
        <xdr:cNvCxnSpPr/>
      </xdr:nvCxnSpPr>
      <xdr:spPr>
        <a:xfrm>
          <a:off x="12814300" y="1794782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88735</xdr:rowOff>
    </xdr:from>
    <xdr:ext cx="405111" cy="259045"/>
    <xdr:sp macro="" textlink="">
      <xdr:nvSpPr>
        <xdr:cNvPr id="894" name="n_1main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51179</xdr:rowOff>
    </xdr:from>
    <xdr:ext cx="405111" cy="259045"/>
    <xdr:sp macro="" textlink="">
      <xdr:nvSpPr>
        <xdr:cNvPr id="895" name="n_2mainValue【庁舎】&#10;有形固定資産減価償却率"/>
        <xdr:cNvSpPr txBox="1"/>
      </xdr:nvSpPr>
      <xdr:spPr>
        <a:xfrm>
          <a:off x="14389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25961</xdr:rowOff>
    </xdr:from>
    <xdr:ext cx="405111" cy="259045"/>
    <xdr:sp macro="" textlink="">
      <xdr:nvSpPr>
        <xdr:cNvPr id="896" name="n_3mainValue【庁舎】&#10;有形固定資産減価償却率"/>
        <xdr:cNvSpPr txBox="1"/>
      </xdr:nvSpPr>
      <xdr:spPr>
        <a:xfrm>
          <a:off x="13500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12898</xdr:rowOff>
    </xdr:from>
    <xdr:ext cx="405111" cy="259045"/>
    <xdr:sp macro="" textlink="">
      <xdr:nvSpPr>
        <xdr:cNvPr id="897" name="n_4mainValue【庁舎】&#10;有形固定資産減価償却率"/>
        <xdr:cNvSpPr txBox="1"/>
      </xdr:nvSpPr>
      <xdr:spPr>
        <a:xfrm>
          <a:off x="12611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23768</xdr:rowOff>
    </xdr:from>
    <xdr:to>
      <xdr:col>116</xdr:col>
      <xdr:colOff>114300</xdr:colOff>
      <xdr:row>99</xdr:row>
      <xdr:rowOff>125368</xdr:rowOff>
    </xdr:to>
    <xdr:sp macro="" textlink="">
      <xdr:nvSpPr>
        <xdr:cNvPr id="939" name="楕円 938"/>
        <xdr:cNvSpPr/>
      </xdr:nvSpPr>
      <xdr:spPr>
        <a:xfrm>
          <a:off x="22110700" y="1699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118854</xdr:rowOff>
    </xdr:from>
    <xdr:ext cx="469744" cy="259045"/>
    <xdr:sp macro="" textlink="">
      <xdr:nvSpPr>
        <xdr:cNvPr id="940" name="【庁舎】&#10;一人当たり面積該当値テキスト"/>
        <xdr:cNvSpPr txBox="1"/>
      </xdr:nvSpPr>
      <xdr:spPr>
        <a:xfrm>
          <a:off x="22199600" y="1692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139700</xdr:rowOff>
    </xdr:from>
    <xdr:to>
      <xdr:col>112</xdr:col>
      <xdr:colOff>38100</xdr:colOff>
      <xdr:row>99</xdr:row>
      <xdr:rowOff>69850</xdr:rowOff>
    </xdr:to>
    <xdr:sp macro="" textlink="">
      <xdr:nvSpPr>
        <xdr:cNvPr id="941" name="楕円 940"/>
        <xdr:cNvSpPr/>
      </xdr:nvSpPr>
      <xdr:spPr>
        <a:xfrm>
          <a:off x="212725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19050</xdr:rowOff>
    </xdr:from>
    <xdr:to>
      <xdr:col>116</xdr:col>
      <xdr:colOff>63500</xdr:colOff>
      <xdr:row>99</xdr:row>
      <xdr:rowOff>74568</xdr:rowOff>
    </xdr:to>
    <xdr:cxnSp macro="">
      <xdr:nvCxnSpPr>
        <xdr:cNvPr id="942" name="直線コネクタ 941"/>
        <xdr:cNvCxnSpPr/>
      </xdr:nvCxnSpPr>
      <xdr:spPr>
        <a:xfrm>
          <a:off x="21323300" y="16992600"/>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9071</xdr:rowOff>
    </xdr:from>
    <xdr:to>
      <xdr:col>107</xdr:col>
      <xdr:colOff>101600</xdr:colOff>
      <xdr:row>99</xdr:row>
      <xdr:rowOff>110671</xdr:rowOff>
    </xdr:to>
    <xdr:sp macro="" textlink="">
      <xdr:nvSpPr>
        <xdr:cNvPr id="943" name="楕円 942"/>
        <xdr:cNvSpPr/>
      </xdr:nvSpPr>
      <xdr:spPr>
        <a:xfrm>
          <a:off x="20383500" y="169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19050</xdr:rowOff>
    </xdr:from>
    <xdr:to>
      <xdr:col>111</xdr:col>
      <xdr:colOff>177800</xdr:colOff>
      <xdr:row>99</xdr:row>
      <xdr:rowOff>59871</xdr:rowOff>
    </xdr:to>
    <xdr:cxnSp macro="">
      <xdr:nvCxnSpPr>
        <xdr:cNvPr id="944" name="直線コネクタ 943"/>
        <xdr:cNvCxnSpPr/>
      </xdr:nvCxnSpPr>
      <xdr:spPr>
        <a:xfrm flipV="1">
          <a:off x="20434300" y="1699260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43362</xdr:rowOff>
    </xdr:from>
    <xdr:to>
      <xdr:col>102</xdr:col>
      <xdr:colOff>165100</xdr:colOff>
      <xdr:row>99</xdr:row>
      <xdr:rowOff>144962</xdr:rowOff>
    </xdr:to>
    <xdr:sp macro="" textlink="">
      <xdr:nvSpPr>
        <xdr:cNvPr id="945" name="楕円 944"/>
        <xdr:cNvSpPr/>
      </xdr:nvSpPr>
      <xdr:spPr>
        <a:xfrm>
          <a:off x="19494500" y="1701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59871</xdr:rowOff>
    </xdr:from>
    <xdr:to>
      <xdr:col>107</xdr:col>
      <xdr:colOff>50800</xdr:colOff>
      <xdr:row>99</xdr:row>
      <xdr:rowOff>94162</xdr:rowOff>
    </xdr:to>
    <xdr:cxnSp macro="">
      <xdr:nvCxnSpPr>
        <xdr:cNvPr id="946" name="直線コネクタ 945"/>
        <xdr:cNvCxnSpPr/>
      </xdr:nvCxnSpPr>
      <xdr:spPr>
        <a:xfrm flipV="1">
          <a:off x="19545300" y="170334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64588</xdr:rowOff>
    </xdr:from>
    <xdr:to>
      <xdr:col>98</xdr:col>
      <xdr:colOff>38100</xdr:colOff>
      <xdr:row>99</xdr:row>
      <xdr:rowOff>166188</xdr:rowOff>
    </xdr:to>
    <xdr:sp macro="" textlink="">
      <xdr:nvSpPr>
        <xdr:cNvPr id="947" name="楕円 946"/>
        <xdr:cNvSpPr/>
      </xdr:nvSpPr>
      <xdr:spPr>
        <a:xfrm>
          <a:off x="18605500" y="170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94162</xdr:rowOff>
    </xdr:from>
    <xdr:to>
      <xdr:col>102</xdr:col>
      <xdr:colOff>114300</xdr:colOff>
      <xdr:row>99</xdr:row>
      <xdr:rowOff>115388</xdr:rowOff>
    </xdr:to>
    <xdr:cxnSp macro="">
      <xdr:nvCxnSpPr>
        <xdr:cNvPr id="948" name="直線コネクタ 947"/>
        <xdr:cNvCxnSpPr/>
      </xdr:nvCxnSpPr>
      <xdr:spPr>
        <a:xfrm flipV="1">
          <a:off x="18656300" y="170677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86377</xdr:rowOff>
    </xdr:from>
    <xdr:ext cx="469744" cy="259045"/>
    <xdr:sp macro="" textlink="">
      <xdr:nvSpPr>
        <xdr:cNvPr id="953" name="n_1mainValue【庁舎】&#10;一人当たり面積"/>
        <xdr:cNvSpPr txBox="1"/>
      </xdr:nvSpPr>
      <xdr:spPr>
        <a:xfrm>
          <a:off x="21075727" y="1671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97</xdr:row>
      <xdr:rowOff>127198</xdr:rowOff>
    </xdr:from>
    <xdr:ext cx="469744" cy="259045"/>
    <xdr:sp macro="" textlink="">
      <xdr:nvSpPr>
        <xdr:cNvPr id="954" name="n_2mainValue【庁舎】&#10;一人当たり面積"/>
        <xdr:cNvSpPr txBox="1"/>
      </xdr:nvSpPr>
      <xdr:spPr>
        <a:xfrm>
          <a:off x="20199427" y="1675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97</xdr:row>
      <xdr:rowOff>161489</xdr:rowOff>
    </xdr:from>
    <xdr:ext cx="469744" cy="259045"/>
    <xdr:sp macro="" textlink="">
      <xdr:nvSpPr>
        <xdr:cNvPr id="955" name="n_3mainValue【庁舎】&#10;一人当たり面積"/>
        <xdr:cNvSpPr txBox="1"/>
      </xdr:nvSpPr>
      <xdr:spPr>
        <a:xfrm>
          <a:off x="19310427" y="1679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11265</xdr:rowOff>
    </xdr:from>
    <xdr:ext cx="469744" cy="259045"/>
    <xdr:sp macro="" textlink="">
      <xdr:nvSpPr>
        <xdr:cNvPr id="956" name="n_4mainValue【庁舎】&#10;一人当たり面積"/>
        <xdr:cNvSpPr txBox="1"/>
      </xdr:nvSpPr>
      <xdr:spPr>
        <a:xfrm>
          <a:off x="18421427" y="168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有形固定資産減価償却率が類似団体内平均値よりも上回っている施設分類は、「体育館・プール」、「保健センター・保健所」、「消防施設」、「庁舎」である。</a:t>
          </a:r>
          <a:endParaRPr lang="ja-JP" altLang="ja-JP" sz="1400">
            <a:effectLst/>
          </a:endParaRPr>
        </a:p>
        <a:p>
          <a:r>
            <a:rPr kumimoji="1" lang="ja-JP" altLang="ja-JP" sz="1100">
              <a:solidFill>
                <a:schemeClr val="dk1"/>
              </a:solidFill>
              <a:effectLst/>
              <a:latin typeface="+mn-lt"/>
              <a:ea typeface="+mn-ea"/>
              <a:cs typeface="+mn-cs"/>
            </a:rPr>
            <a:t>　このうち、体育館については</a:t>
          </a:r>
          <a:r>
            <a:rPr lang="ja-JP" altLang="ja-JP" sz="1100" b="0" i="0" baseline="0">
              <a:solidFill>
                <a:schemeClr val="dk1"/>
              </a:solidFill>
              <a:effectLst/>
              <a:latin typeface="+mn-lt"/>
              <a:ea typeface="+mn-ea"/>
              <a:cs typeface="+mn-cs"/>
            </a:rPr>
            <a:t>、住民ニーズを踏まえ、サービスの必要性を見直すとともに、施設のあり方を検討する。</a:t>
          </a:r>
          <a:r>
            <a:rPr kumimoji="1" lang="ja-JP" altLang="ja-JP" sz="1100">
              <a:solidFill>
                <a:schemeClr val="dk1"/>
              </a:solidFill>
              <a:effectLst/>
              <a:latin typeface="+mn-lt"/>
              <a:ea typeface="+mn-ea"/>
              <a:cs typeface="+mn-cs"/>
            </a:rPr>
            <a:t>消防施設については多くの消防分団庫や車両等が耐用年数を経過しつつあるため、今後、優先度の高い施設から計画的に更新を実施する。</a:t>
          </a:r>
          <a:endParaRPr lang="ja-JP" altLang="ja-JP" sz="1400">
            <a:effectLst/>
          </a:endParaRPr>
        </a:p>
        <a:p>
          <a:r>
            <a:rPr lang="ja-JP" altLang="ja-JP" sz="1100" b="0" i="0" baseline="0">
              <a:solidFill>
                <a:schemeClr val="dk1"/>
              </a:solidFill>
              <a:effectLst/>
              <a:latin typeface="+mn-lt"/>
              <a:ea typeface="+mn-ea"/>
              <a:cs typeface="+mn-cs"/>
            </a:rPr>
            <a:t>　保健センターについては長寿命化対策や維持管理コストの縮減に努める。庁舎については建築後</a:t>
          </a:r>
          <a:r>
            <a:rPr lang="en-US" altLang="ja-JP" sz="1100" b="0" i="0" baseline="0">
              <a:solidFill>
                <a:schemeClr val="dk1"/>
              </a:solidFill>
              <a:effectLst/>
              <a:latin typeface="+mn-lt"/>
              <a:ea typeface="+mn-ea"/>
              <a:cs typeface="+mn-cs"/>
            </a:rPr>
            <a:t>40 </a:t>
          </a:r>
          <a:r>
            <a:rPr lang="ja-JP" altLang="ja-JP" sz="1100" b="0" i="0" baseline="0">
              <a:solidFill>
                <a:schemeClr val="dk1"/>
              </a:solidFill>
              <a:effectLst/>
              <a:latin typeface="+mn-lt"/>
              <a:ea typeface="+mn-ea"/>
              <a:cs typeface="+mn-cs"/>
            </a:rPr>
            <a:t>年を経過する施設も見られるため、災害時における重要拠点施設としての役割を維持するため、適切な更新を検討する。</a:t>
          </a:r>
          <a:endParaRPr lang="ja-JP" altLang="ja-JP" sz="1400">
            <a:effectLst/>
          </a:endParaRPr>
        </a:p>
        <a:p>
          <a:r>
            <a:rPr kumimoji="1" lang="ja-JP" altLang="ja-JP" sz="1100">
              <a:solidFill>
                <a:schemeClr val="dk1"/>
              </a:solidFill>
              <a:effectLst/>
              <a:latin typeface="+mn-lt"/>
              <a:ea typeface="+mn-ea"/>
              <a:cs typeface="+mn-cs"/>
            </a:rPr>
            <a:t>　また、それぞれの施設の状況や規模を総合的に検討し、市民サービスと財政状況のバランスがとれるよう、施設の更新や改修を適切に実施する。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29,019
28,833
707.42
34,746,724
33,427,613
814,530
17,581,261
42,842,554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756419" cy="425758"/>
    <xdr:sp macro="" textlink="">
      <xdr:nvSpPr>
        <xdr:cNvPr id="35" name="テキスト ボックス 34"/>
        <xdr:cNvSpPr txBox="1"/>
      </xdr:nvSpPr>
      <xdr:spPr>
        <a:xfrm>
          <a:off x="762000" y="4533900"/>
          <a:ext cx="77564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a:t>
          </a:r>
        </a:p>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各調査対象年度の翌年の地方公務員給与実態調査に基づいているが、令和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雇用の場が少ないこと等による人口の減少（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34,407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31,457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28,511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人）が続き、財政基盤が弱く、類似団体平均を大きく下回っている。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現状では税収の大きな伸びは期待できないが、効率的な行政運営に努めつつ、移住・定住促進、雇用機会拡充支援、子育て支援等、人口減少抑制につながる事業を展開し、市の活性化、財政基盤の強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17780</xdr:rowOff>
    </xdr:from>
    <xdr:to>
      <xdr:col>23</xdr:col>
      <xdr:colOff>133350</xdr:colOff>
      <xdr:row>45</xdr:row>
      <xdr:rowOff>17780</xdr:rowOff>
    </xdr:to>
    <xdr:cxnSp macro="">
      <xdr:nvCxnSpPr>
        <xdr:cNvPr id="67" name="直線コネクタ 66"/>
        <xdr:cNvCxnSpPr/>
      </xdr:nvCxnSpPr>
      <xdr:spPr>
        <a:xfrm>
          <a:off x="4114800" y="7733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17780</xdr:rowOff>
    </xdr:from>
    <xdr:to>
      <xdr:col>19</xdr:col>
      <xdr:colOff>133350</xdr:colOff>
      <xdr:row>45</xdr:row>
      <xdr:rowOff>17780</xdr:rowOff>
    </xdr:to>
    <xdr:cxnSp macro="">
      <xdr:nvCxnSpPr>
        <xdr:cNvPr id="70" name="直線コネクタ 69"/>
        <xdr:cNvCxnSpPr/>
      </xdr:nvCxnSpPr>
      <xdr:spPr>
        <a:xfrm>
          <a:off x="3225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17780</xdr:rowOff>
    </xdr:from>
    <xdr:to>
      <xdr:col>15</xdr:col>
      <xdr:colOff>82550</xdr:colOff>
      <xdr:row>45</xdr:row>
      <xdr:rowOff>17780</xdr:rowOff>
    </xdr:to>
    <xdr:cxnSp macro="">
      <xdr:nvCxnSpPr>
        <xdr:cNvPr id="73" name="直線コネクタ 72"/>
        <xdr:cNvCxnSpPr/>
      </xdr:nvCxnSpPr>
      <xdr:spPr>
        <a:xfrm>
          <a:off x="2336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17780</xdr:rowOff>
    </xdr:from>
    <xdr:to>
      <xdr:col>11</xdr:col>
      <xdr:colOff>31750</xdr:colOff>
      <xdr:row>45</xdr:row>
      <xdr:rowOff>17780</xdr:rowOff>
    </xdr:to>
    <xdr:cxnSp macro="">
      <xdr:nvCxnSpPr>
        <xdr:cNvPr id="76" name="直線コネクタ 75"/>
        <xdr:cNvCxnSpPr/>
      </xdr:nvCxnSpPr>
      <xdr:spPr>
        <a:xfrm>
          <a:off x="1447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138430</xdr:rowOff>
    </xdr:from>
    <xdr:to>
      <xdr:col>23</xdr:col>
      <xdr:colOff>184150</xdr:colOff>
      <xdr:row>45</xdr:row>
      <xdr:rowOff>68580</xdr:rowOff>
    </xdr:to>
    <xdr:sp macro="" textlink="">
      <xdr:nvSpPr>
        <xdr:cNvPr id="86" name="楕円 85"/>
        <xdr:cNvSpPr/>
      </xdr:nvSpPr>
      <xdr:spPr>
        <a:xfrm>
          <a:off x="49022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34307</xdr:rowOff>
    </xdr:from>
    <xdr:ext cx="762000" cy="259045"/>
    <xdr:sp macro="" textlink="">
      <xdr:nvSpPr>
        <xdr:cNvPr id="87" name="財政力該当値テキスト"/>
        <xdr:cNvSpPr txBox="1"/>
      </xdr:nvSpPr>
      <xdr:spPr>
        <a:xfrm>
          <a:off x="5041900" y="757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138430</xdr:rowOff>
    </xdr:from>
    <xdr:to>
      <xdr:col>19</xdr:col>
      <xdr:colOff>184150</xdr:colOff>
      <xdr:row>45</xdr:row>
      <xdr:rowOff>68580</xdr:rowOff>
    </xdr:to>
    <xdr:sp macro="" textlink="">
      <xdr:nvSpPr>
        <xdr:cNvPr id="88" name="楕円 87"/>
        <xdr:cNvSpPr/>
      </xdr:nvSpPr>
      <xdr:spPr>
        <a:xfrm>
          <a:off x="4064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53357</xdr:rowOff>
    </xdr:from>
    <xdr:ext cx="736600" cy="259045"/>
    <xdr:sp macro="" textlink="">
      <xdr:nvSpPr>
        <xdr:cNvPr id="89" name="テキスト ボックス 88"/>
        <xdr:cNvSpPr txBox="1"/>
      </xdr:nvSpPr>
      <xdr:spPr>
        <a:xfrm>
          <a:off x="3733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138430</xdr:rowOff>
    </xdr:from>
    <xdr:to>
      <xdr:col>15</xdr:col>
      <xdr:colOff>133350</xdr:colOff>
      <xdr:row>45</xdr:row>
      <xdr:rowOff>68580</xdr:rowOff>
    </xdr:to>
    <xdr:sp macro="" textlink="">
      <xdr:nvSpPr>
        <xdr:cNvPr id="90" name="楕円 89"/>
        <xdr:cNvSpPr/>
      </xdr:nvSpPr>
      <xdr:spPr>
        <a:xfrm>
          <a:off x="3175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53357</xdr:rowOff>
    </xdr:from>
    <xdr:ext cx="762000" cy="259045"/>
    <xdr:sp macro="" textlink="">
      <xdr:nvSpPr>
        <xdr:cNvPr id="91" name="テキスト ボックス 90"/>
        <xdr:cNvSpPr txBox="1"/>
      </xdr:nvSpPr>
      <xdr:spPr>
        <a:xfrm>
          <a:off x="2844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138430</xdr:rowOff>
    </xdr:from>
    <xdr:to>
      <xdr:col>11</xdr:col>
      <xdr:colOff>82550</xdr:colOff>
      <xdr:row>45</xdr:row>
      <xdr:rowOff>68580</xdr:rowOff>
    </xdr:to>
    <xdr:sp macro="" textlink="">
      <xdr:nvSpPr>
        <xdr:cNvPr id="92" name="楕円 91"/>
        <xdr:cNvSpPr/>
      </xdr:nvSpPr>
      <xdr:spPr>
        <a:xfrm>
          <a:off x="2286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53357</xdr:rowOff>
    </xdr:from>
    <xdr:ext cx="762000" cy="259045"/>
    <xdr:sp macro="" textlink="">
      <xdr:nvSpPr>
        <xdr:cNvPr id="93" name="テキスト ボックス 92"/>
        <xdr:cNvSpPr txBox="1"/>
      </xdr:nvSpPr>
      <xdr:spPr>
        <a:xfrm>
          <a:off x="1955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138430</xdr:rowOff>
    </xdr:from>
    <xdr:to>
      <xdr:col>7</xdr:col>
      <xdr:colOff>31750</xdr:colOff>
      <xdr:row>45</xdr:row>
      <xdr:rowOff>68580</xdr:rowOff>
    </xdr:to>
    <xdr:sp macro="" textlink="">
      <xdr:nvSpPr>
        <xdr:cNvPr id="94" name="楕円 93"/>
        <xdr:cNvSpPr/>
      </xdr:nvSpPr>
      <xdr:spPr>
        <a:xfrm>
          <a:off x="1397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53357</xdr:rowOff>
    </xdr:from>
    <xdr:ext cx="762000" cy="259045"/>
    <xdr:sp macro="" textlink="">
      <xdr:nvSpPr>
        <xdr:cNvPr id="95" name="テキスト ボックス 94"/>
        <xdr:cNvSpPr txBox="1"/>
      </xdr:nvSpPr>
      <xdr:spPr>
        <a:xfrm>
          <a:off x="1066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性質別経費毎に見ると、</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については前年度に比べて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となったが、人件費、物件費、扶助費、公債費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繰出金等については前年度に比べて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）となり、合計では対前年度比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近年の大型事業（対馬博物館建設事業等）に係る地方債元金償還の開始等による公債費の増額が見込まれるため、公共施設管理運営の見直し等により効率的な財政運営に努め、財政硬直化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136525</xdr:rowOff>
    </xdr:from>
    <xdr:to>
      <xdr:col>23</xdr:col>
      <xdr:colOff>133350</xdr:colOff>
      <xdr:row>59</xdr:row>
      <xdr:rowOff>140546</xdr:rowOff>
    </xdr:to>
    <xdr:cxnSp macro="">
      <xdr:nvCxnSpPr>
        <xdr:cNvPr id="130" name="直線コネクタ 129"/>
        <xdr:cNvCxnSpPr/>
      </xdr:nvCxnSpPr>
      <xdr:spPr>
        <a:xfrm flipV="1">
          <a:off x="4114800" y="1025207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1270</xdr:rowOff>
    </xdr:to>
    <xdr:cxnSp macro="">
      <xdr:nvCxnSpPr>
        <xdr:cNvPr id="133" name="直線コネクタ 132"/>
        <xdr:cNvCxnSpPr/>
      </xdr:nvCxnSpPr>
      <xdr:spPr>
        <a:xfrm flipV="1">
          <a:off x="3225800" y="102560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1270</xdr:rowOff>
    </xdr:to>
    <xdr:cxnSp macro="">
      <xdr:nvCxnSpPr>
        <xdr:cNvPr id="136" name="直線コネクタ 135"/>
        <xdr:cNvCxnSpPr/>
      </xdr:nvCxnSpPr>
      <xdr:spPr>
        <a:xfrm>
          <a:off x="2336800" y="1026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96308</xdr:rowOff>
    </xdr:from>
    <xdr:to>
      <xdr:col>11</xdr:col>
      <xdr:colOff>31750</xdr:colOff>
      <xdr:row>59</xdr:row>
      <xdr:rowOff>148590</xdr:rowOff>
    </xdr:to>
    <xdr:cxnSp macro="">
      <xdr:nvCxnSpPr>
        <xdr:cNvPr id="139" name="直線コネクタ 138"/>
        <xdr:cNvCxnSpPr/>
      </xdr:nvCxnSpPr>
      <xdr:spPr>
        <a:xfrm>
          <a:off x="1447800" y="1021185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85725</xdr:rowOff>
    </xdr:from>
    <xdr:to>
      <xdr:col>23</xdr:col>
      <xdr:colOff>184150</xdr:colOff>
      <xdr:row>60</xdr:row>
      <xdr:rowOff>15875</xdr:rowOff>
    </xdr:to>
    <xdr:sp macro="" textlink="">
      <xdr:nvSpPr>
        <xdr:cNvPr id="149" name="楕円 148"/>
        <xdr:cNvSpPr/>
      </xdr:nvSpPr>
      <xdr:spPr>
        <a:xfrm>
          <a:off x="4902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102252</xdr:rowOff>
    </xdr:from>
    <xdr:ext cx="762000" cy="259045"/>
    <xdr:sp macro="" textlink="">
      <xdr:nvSpPr>
        <xdr:cNvPr id="150" name="財政構造の弾力性該当値テキスト"/>
        <xdr:cNvSpPr txBox="1"/>
      </xdr:nvSpPr>
      <xdr:spPr>
        <a:xfrm>
          <a:off x="5041900" y="1004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1" name="楕円 150"/>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2" name="テキスト ボックス 151"/>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3" name="楕円 152"/>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4" name="テキスト ボックス 153"/>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5" name="楕円 154"/>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6" name="テキスト ボックス 155"/>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45508</xdr:rowOff>
    </xdr:from>
    <xdr:to>
      <xdr:col>7</xdr:col>
      <xdr:colOff>31750</xdr:colOff>
      <xdr:row>59</xdr:row>
      <xdr:rowOff>147108</xdr:rowOff>
    </xdr:to>
    <xdr:sp macro="" textlink="">
      <xdr:nvSpPr>
        <xdr:cNvPr id="157" name="楕円 156"/>
        <xdr:cNvSpPr/>
      </xdr:nvSpPr>
      <xdr:spPr>
        <a:xfrm>
          <a:off x="1397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157285</xdr:rowOff>
    </xdr:from>
    <xdr:ext cx="762000" cy="259045"/>
    <xdr:sp macro="" textlink="">
      <xdr:nvSpPr>
        <xdr:cNvPr id="158" name="テキスト ボックス 157"/>
        <xdr:cNvSpPr txBox="1"/>
      </xdr:nvSpPr>
      <xdr:spPr>
        <a:xfrm>
          <a:off x="1066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険しい地勢で広範囲に集落が点在するため、市役所機能の分散や小規模な保育所、小・中学校の運営等、効率の悪い行政運営を余儀なくされている。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また、離島であるため、海岸漂着物対策に多額の経費を要したり、事業に係る経費が割高になり、他団体に比べ高額になっている。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「対馬市公共施設等総合管理計画」に基づく施設の統廃合や事務の効率化等を進め、経費の抑制に努める。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57827</xdr:rowOff>
    </xdr:from>
    <xdr:to>
      <xdr:col>23</xdr:col>
      <xdr:colOff>133350</xdr:colOff>
      <xdr:row>84</xdr:row>
      <xdr:rowOff>99927</xdr:rowOff>
    </xdr:to>
    <xdr:cxnSp macro="">
      <xdr:nvCxnSpPr>
        <xdr:cNvPr id="192" name="直線コネクタ 191"/>
        <xdr:cNvCxnSpPr/>
      </xdr:nvCxnSpPr>
      <xdr:spPr>
        <a:xfrm>
          <a:off x="4114800" y="14459627"/>
          <a:ext cx="8382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15813</xdr:rowOff>
    </xdr:from>
    <xdr:to>
      <xdr:col>19</xdr:col>
      <xdr:colOff>133350</xdr:colOff>
      <xdr:row>84</xdr:row>
      <xdr:rowOff>57827</xdr:rowOff>
    </xdr:to>
    <xdr:cxnSp macro="">
      <xdr:nvCxnSpPr>
        <xdr:cNvPr id="195" name="直線コネクタ 194"/>
        <xdr:cNvCxnSpPr/>
      </xdr:nvCxnSpPr>
      <xdr:spPr>
        <a:xfrm>
          <a:off x="3225800" y="14417613"/>
          <a:ext cx="889000" cy="4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158880</xdr:rowOff>
    </xdr:from>
    <xdr:to>
      <xdr:col>15</xdr:col>
      <xdr:colOff>82550</xdr:colOff>
      <xdr:row>84</xdr:row>
      <xdr:rowOff>15813</xdr:rowOff>
    </xdr:to>
    <xdr:cxnSp macro="">
      <xdr:nvCxnSpPr>
        <xdr:cNvPr id="198" name="直線コネクタ 197"/>
        <xdr:cNvCxnSpPr/>
      </xdr:nvCxnSpPr>
      <xdr:spPr>
        <a:xfrm>
          <a:off x="2336800" y="14389230"/>
          <a:ext cx="889000" cy="2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156846</xdr:rowOff>
    </xdr:from>
    <xdr:to>
      <xdr:col>11</xdr:col>
      <xdr:colOff>31750</xdr:colOff>
      <xdr:row>83</xdr:row>
      <xdr:rowOff>158880</xdr:rowOff>
    </xdr:to>
    <xdr:cxnSp macro="">
      <xdr:nvCxnSpPr>
        <xdr:cNvPr id="201" name="直線コネクタ 200"/>
        <xdr:cNvCxnSpPr/>
      </xdr:nvCxnSpPr>
      <xdr:spPr>
        <a:xfrm>
          <a:off x="1447800" y="14387196"/>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49127</xdr:rowOff>
    </xdr:from>
    <xdr:to>
      <xdr:col>23</xdr:col>
      <xdr:colOff>184150</xdr:colOff>
      <xdr:row>84</xdr:row>
      <xdr:rowOff>150727</xdr:rowOff>
    </xdr:to>
    <xdr:sp macro="" textlink="">
      <xdr:nvSpPr>
        <xdr:cNvPr id="211" name="楕円 210"/>
        <xdr:cNvSpPr/>
      </xdr:nvSpPr>
      <xdr:spPr>
        <a:xfrm>
          <a:off x="4902200" y="144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21204</xdr:rowOff>
    </xdr:from>
    <xdr:ext cx="762000" cy="259045"/>
    <xdr:sp macro="" textlink="">
      <xdr:nvSpPr>
        <xdr:cNvPr id="212" name="人件費・物件費等の状況該当値テキスト"/>
        <xdr:cNvSpPr txBox="1"/>
      </xdr:nvSpPr>
      <xdr:spPr>
        <a:xfrm>
          <a:off x="5041900" y="1442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7027</xdr:rowOff>
    </xdr:from>
    <xdr:to>
      <xdr:col>19</xdr:col>
      <xdr:colOff>184150</xdr:colOff>
      <xdr:row>84</xdr:row>
      <xdr:rowOff>108627</xdr:rowOff>
    </xdr:to>
    <xdr:sp macro="" textlink="">
      <xdr:nvSpPr>
        <xdr:cNvPr id="213" name="楕円 212"/>
        <xdr:cNvSpPr/>
      </xdr:nvSpPr>
      <xdr:spPr>
        <a:xfrm>
          <a:off x="4064000" y="1440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93404</xdr:rowOff>
    </xdr:from>
    <xdr:ext cx="736600" cy="259045"/>
    <xdr:sp macro="" textlink="">
      <xdr:nvSpPr>
        <xdr:cNvPr id="214" name="テキスト ボックス 213"/>
        <xdr:cNvSpPr txBox="1"/>
      </xdr:nvSpPr>
      <xdr:spPr>
        <a:xfrm>
          <a:off x="3733800" y="1449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136463</xdr:rowOff>
    </xdr:from>
    <xdr:to>
      <xdr:col>15</xdr:col>
      <xdr:colOff>133350</xdr:colOff>
      <xdr:row>84</xdr:row>
      <xdr:rowOff>66613</xdr:rowOff>
    </xdr:to>
    <xdr:sp macro="" textlink="">
      <xdr:nvSpPr>
        <xdr:cNvPr id="215" name="楕円 214"/>
        <xdr:cNvSpPr/>
      </xdr:nvSpPr>
      <xdr:spPr>
        <a:xfrm>
          <a:off x="3175000" y="143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51390</xdr:rowOff>
    </xdr:from>
    <xdr:ext cx="762000" cy="259045"/>
    <xdr:sp macro="" textlink="">
      <xdr:nvSpPr>
        <xdr:cNvPr id="216" name="テキスト ボックス 215"/>
        <xdr:cNvSpPr txBox="1"/>
      </xdr:nvSpPr>
      <xdr:spPr>
        <a:xfrm>
          <a:off x="2844800" y="144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108080</xdr:rowOff>
    </xdr:from>
    <xdr:to>
      <xdr:col>11</xdr:col>
      <xdr:colOff>82550</xdr:colOff>
      <xdr:row>84</xdr:row>
      <xdr:rowOff>38230</xdr:rowOff>
    </xdr:to>
    <xdr:sp macro="" textlink="">
      <xdr:nvSpPr>
        <xdr:cNvPr id="217" name="楕円 216"/>
        <xdr:cNvSpPr/>
      </xdr:nvSpPr>
      <xdr:spPr>
        <a:xfrm>
          <a:off x="2286000" y="143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23007</xdr:rowOff>
    </xdr:from>
    <xdr:ext cx="762000" cy="259045"/>
    <xdr:sp macro="" textlink="">
      <xdr:nvSpPr>
        <xdr:cNvPr id="218" name="テキスト ボックス 217"/>
        <xdr:cNvSpPr txBox="1"/>
      </xdr:nvSpPr>
      <xdr:spPr>
        <a:xfrm>
          <a:off x="1955800" y="144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106046</xdr:rowOff>
    </xdr:from>
    <xdr:to>
      <xdr:col>7</xdr:col>
      <xdr:colOff>31750</xdr:colOff>
      <xdr:row>84</xdr:row>
      <xdr:rowOff>36196</xdr:rowOff>
    </xdr:to>
    <xdr:sp macro="" textlink="">
      <xdr:nvSpPr>
        <xdr:cNvPr id="219" name="楕円 218"/>
        <xdr:cNvSpPr/>
      </xdr:nvSpPr>
      <xdr:spPr>
        <a:xfrm>
          <a:off x="1397000" y="143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20973</xdr:rowOff>
    </xdr:from>
    <xdr:ext cx="762000" cy="259045"/>
    <xdr:sp macro="" textlink="">
      <xdr:nvSpPr>
        <xdr:cNvPr id="220" name="テキスト ボックス 219"/>
        <xdr:cNvSpPr txBox="1"/>
      </xdr:nvSpPr>
      <xdr:spPr>
        <a:xfrm>
          <a:off x="1066800" y="1442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昨年度と比較して同水準となったが、経験年数階層の変動等により類似団体平均を上回っている。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今後、給与制度の見直しを図り、給与水準の適正化に努める。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4" name="直線コネクタ 253"/>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131234</xdr:rowOff>
    </xdr:to>
    <xdr:cxnSp macro="">
      <xdr:nvCxnSpPr>
        <xdr:cNvPr id="257" name="直線コネクタ 256"/>
        <xdr:cNvCxnSpPr/>
      </xdr:nvCxnSpPr>
      <xdr:spPr>
        <a:xfrm flipV="1">
          <a:off x="15290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131234</xdr:rowOff>
    </xdr:to>
    <xdr:cxnSp macro="">
      <xdr:nvCxnSpPr>
        <xdr:cNvPr id="260" name="直線コネクタ 259"/>
        <xdr:cNvCxnSpPr/>
      </xdr:nvCxnSpPr>
      <xdr:spPr>
        <a:xfrm>
          <a:off x="14401800" y="149133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86</xdr:row>
      <xdr:rowOff>168628</xdr:rowOff>
    </xdr:to>
    <xdr:cxnSp macro="">
      <xdr:nvCxnSpPr>
        <xdr:cNvPr id="263" name="直線コネクタ 262"/>
        <xdr:cNvCxnSpPr/>
      </xdr:nvCxnSpPr>
      <xdr:spPr>
        <a:xfrm>
          <a:off x="13512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3" name="楕円 272"/>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4"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5" name="楕円 274"/>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6" name="テキスト ボックス 275"/>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7" name="楕円 276"/>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8" name="テキスト ボックス 277"/>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79" name="楕円 278"/>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0" name="テキスト ボックス 279"/>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1" name="楕円 280"/>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2" name="テキスト ボックス 281"/>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住民基本台帳人口の減少（住民基本台帳人口：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30,377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【R2.1.1】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29,663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【R3.1.1】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29,019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【R4.1.1】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）により前年度に比べ増加している。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また、地理的要因等により類似団体平均と比較して大きく上回っている。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住民サービスを低下させないよう配慮しながら事務の効率化を図り、人員の削減に努める。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17296</xdr:rowOff>
    </xdr:from>
    <xdr:to>
      <xdr:col>81</xdr:col>
      <xdr:colOff>44450</xdr:colOff>
      <xdr:row>65</xdr:row>
      <xdr:rowOff>59811</xdr:rowOff>
    </xdr:to>
    <xdr:cxnSp macro="">
      <xdr:nvCxnSpPr>
        <xdr:cNvPr id="319" name="直線コネクタ 318"/>
        <xdr:cNvCxnSpPr/>
      </xdr:nvCxnSpPr>
      <xdr:spPr>
        <a:xfrm>
          <a:off x="16179800" y="11161546"/>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17296</xdr:rowOff>
    </xdr:from>
    <xdr:to>
      <xdr:col>77</xdr:col>
      <xdr:colOff>44450</xdr:colOff>
      <xdr:row>65</xdr:row>
      <xdr:rowOff>17296</xdr:rowOff>
    </xdr:to>
    <xdr:cxnSp macro="">
      <xdr:nvCxnSpPr>
        <xdr:cNvPr id="322" name="直線コネクタ 321"/>
        <xdr:cNvCxnSpPr/>
      </xdr:nvCxnSpPr>
      <xdr:spPr>
        <a:xfrm>
          <a:off x="15290800" y="11161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149678</xdr:rowOff>
    </xdr:from>
    <xdr:to>
      <xdr:col>72</xdr:col>
      <xdr:colOff>203200</xdr:colOff>
      <xdr:row>65</xdr:row>
      <xdr:rowOff>17296</xdr:rowOff>
    </xdr:to>
    <xdr:cxnSp macro="">
      <xdr:nvCxnSpPr>
        <xdr:cNvPr id="325" name="直線コネクタ 324"/>
        <xdr:cNvCxnSpPr/>
      </xdr:nvCxnSpPr>
      <xdr:spPr>
        <a:xfrm>
          <a:off x="14401800" y="11122478"/>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118654</xdr:rowOff>
    </xdr:from>
    <xdr:to>
      <xdr:col>68</xdr:col>
      <xdr:colOff>152400</xdr:colOff>
      <xdr:row>64</xdr:row>
      <xdr:rowOff>149678</xdr:rowOff>
    </xdr:to>
    <xdr:cxnSp macro="">
      <xdr:nvCxnSpPr>
        <xdr:cNvPr id="328" name="直線コネクタ 327"/>
        <xdr:cNvCxnSpPr/>
      </xdr:nvCxnSpPr>
      <xdr:spPr>
        <a:xfrm>
          <a:off x="13512800" y="110914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9011</xdr:rowOff>
    </xdr:from>
    <xdr:to>
      <xdr:col>81</xdr:col>
      <xdr:colOff>95250</xdr:colOff>
      <xdr:row>65</xdr:row>
      <xdr:rowOff>110611</xdr:rowOff>
    </xdr:to>
    <xdr:sp macro="" textlink="">
      <xdr:nvSpPr>
        <xdr:cNvPr id="338" name="楕円 337"/>
        <xdr:cNvSpPr/>
      </xdr:nvSpPr>
      <xdr:spPr>
        <a:xfrm>
          <a:off x="16967200" y="111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152538</xdr:rowOff>
    </xdr:from>
    <xdr:ext cx="762000" cy="259045"/>
    <xdr:sp macro="" textlink="">
      <xdr:nvSpPr>
        <xdr:cNvPr id="339" name="定員管理の状況該当値テキスト"/>
        <xdr:cNvSpPr txBox="1"/>
      </xdr:nvSpPr>
      <xdr:spPr>
        <a:xfrm>
          <a:off x="17106900" y="1112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137946</xdr:rowOff>
    </xdr:from>
    <xdr:to>
      <xdr:col>77</xdr:col>
      <xdr:colOff>95250</xdr:colOff>
      <xdr:row>65</xdr:row>
      <xdr:rowOff>68096</xdr:rowOff>
    </xdr:to>
    <xdr:sp macro="" textlink="">
      <xdr:nvSpPr>
        <xdr:cNvPr id="340" name="楕円 339"/>
        <xdr:cNvSpPr/>
      </xdr:nvSpPr>
      <xdr:spPr>
        <a:xfrm>
          <a:off x="16129000" y="111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52873</xdr:rowOff>
    </xdr:from>
    <xdr:ext cx="736600" cy="259045"/>
    <xdr:sp macro="" textlink="">
      <xdr:nvSpPr>
        <xdr:cNvPr id="341" name="テキスト ボックス 340"/>
        <xdr:cNvSpPr txBox="1"/>
      </xdr:nvSpPr>
      <xdr:spPr>
        <a:xfrm>
          <a:off x="15798800" y="11197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137946</xdr:rowOff>
    </xdr:from>
    <xdr:to>
      <xdr:col>73</xdr:col>
      <xdr:colOff>44450</xdr:colOff>
      <xdr:row>65</xdr:row>
      <xdr:rowOff>68096</xdr:rowOff>
    </xdr:to>
    <xdr:sp macro="" textlink="">
      <xdr:nvSpPr>
        <xdr:cNvPr id="342" name="楕円 341"/>
        <xdr:cNvSpPr/>
      </xdr:nvSpPr>
      <xdr:spPr>
        <a:xfrm>
          <a:off x="15240000" y="111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52873</xdr:rowOff>
    </xdr:from>
    <xdr:ext cx="762000" cy="259045"/>
    <xdr:sp macro="" textlink="">
      <xdr:nvSpPr>
        <xdr:cNvPr id="343" name="テキスト ボックス 342"/>
        <xdr:cNvSpPr txBox="1"/>
      </xdr:nvSpPr>
      <xdr:spPr>
        <a:xfrm>
          <a:off x="14909800" y="111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98878</xdr:rowOff>
    </xdr:from>
    <xdr:to>
      <xdr:col>68</xdr:col>
      <xdr:colOff>203200</xdr:colOff>
      <xdr:row>65</xdr:row>
      <xdr:rowOff>29028</xdr:rowOff>
    </xdr:to>
    <xdr:sp macro="" textlink="">
      <xdr:nvSpPr>
        <xdr:cNvPr id="344" name="楕円 343"/>
        <xdr:cNvSpPr/>
      </xdr:nvSpPr>
      <xdr:spPr>
        <a:xfrm>
          <a:off x="14351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13805</xdr:rowOff>
    </xdr:from>
    <xdr:ext cx="762000" cy="259045"/>
    <xdr:sp macro="" textlink="">
      <xdr:nvSpPr>
        <xdr:cNvPr id="345" name="テキスト ボックス 344"/>
        <xdr:cNvSpPr txBox="1"/>
      </xdr:nvSpPr>
      <xdr:spPr>
        <a:xfrm>
          <a:off x="14020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67854</xdr:rowOff>
    </xdr:from>
    <xdr:to>
      <xdr:col>64</xdr:col>
      <xdr:colOff>152400</xdr:colOff>
      <xdr:row>64</xdr:row>
      <xdr:rowOff>169454</xdr:rowOff>
    </xdr:to>
    <xdr:sp macro="" textlink="">
      <xdr:nvSpPr>
        <xdr:cNvPr id="346" name="楕円 345"/>
        <xdr:cNvSpPr/>
      </xdr:nvSpPr>
      <xdr:spPr>
        <a:xfrm>
          <a:off x="13462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154231</xdr:rowOff>
    </xdr:from>
    <xdr:ext cx="762000" cy="259045"/>
    <xdr:sp macro="" textlink="">
      <xdr:nvSpPr>
        <xdr:cNvPr id="347" name="テキスト ボックス 346"/>
        <xdr:cNvSpPr txBox="1"/>
      </xdr:nvSpPr>
      <xdr:spPr>
        <a:xfrm>
          <a:off x="13131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交付税措置率の低い残債を中心に繰上償還を実施してきたこと等により合併直後に比べ大幅に改善して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きて</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が、今後は合併特例債の終了等による交付税措置率の低い地方債発行の増が予想される。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積極的な繰上償還や起債の抑制により比率上昇の抑制に努める。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141182</xdr:rowOff>
    </xdr:to>
    <xdr:cxnSp macro="">
      <xdr:nvCxnSpPr>
        <xdr:cNvPr id="381" name="直線コネクタ 380"/>
        <xdr:cNvCxnSpPr/>
      </xdr:nvCxnSpPr>
      <xdr:spPr>
        <a:xfrm>
          <a:off x="16179800" y="630131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125095</xdr:rowOff>
    </xdr:from>
    <xdr:to>
      <xdr:col>77</xdr:col>
      <xdr:colOff>44450</xdr:colOff>
      <xdr:row>36</xdr:row>
      <xdr:rowOff>129117</xdr:rowOff>
    </xdr:to>
    <xdr:cxnSp macro="">
      <xdr:nvCxnSpPr>
        <xdr:cNvPr id="384" name="直線コネクタ 383"/>
        <xdr:cNvCxnSpPr/>
      </xdr:nvCxnSpPr>
      <xdr:spPr>
        <a:xfrm>
          <a:off x="15290800" y="62972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125095</xdr:rowOff>
    </xdr:from>
    <xdr:to>
      <xdr:col>72</xdr:col>
      <xdr:colOff>203200</xdr:colOff>
      <xdr:row>36</xdr:row>
      <xdr:rowOff>141182</xdr:rowOff>
    </xdr:to>
    <xdr:cxnSp macro="">
      <xdr:nvCxnSpPr>
        <xdr:cNvPr id="387" name="直線コネクタ 386"/>
        <xdr:cNvCxnSpPr/>
      </xdr:nvCxnSpPr>
      <xdr:spPr>
        <a:xfrm flipV="1">
          <a:off x="14401800" y="629729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141182</xdr:rowOff>
    </xdr:from>
    <xdr:to>
      <xdr:col>68</xdr:col>
      <xdr:colOff>152400</xdr:colOff>
      <xdr:row>36</xdr:row>
      <xdr:rowOff>165312</xdr:rowOff>
    </xdr:to>
    <xdr:cxnSp macro="">
      <xdr:nvCxnSpPr>
        <xdr:cNvPr id="390" name="直線コネクタ 389"/>
        <xdr:cNvCxnSpPr/>
      </xdr:nvCxnSpPr>
      <xdr:spPr>
        <a:xfrm flipV="1">
          <a:off x="13512800" y="63133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90382</xdr:rowOff>
    </xdr:from>
    <xdr:to>
      <xdr:col>81</xdr:col>
      <xdr:colOff>95250</xdr:colOff>
      <xdr:row>37</xdr:row>
      <xdr:rowOff>20532</xdr:rowOff>
    </xdr:to>
    <xdr:sp macro="" textlink="">
      <xdr:nvSpPr>
        <xdr:cNvPr id="400" name="楕円 399"/>
        <xdr:cNvSpPr/>
      </xdr:nvSpPr>
      <xdr:spPr>
        <a:xfrm>
          <a:off x="169672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106909</xdr:rowOff>
    </xdr:from>
    <xdr:ext cx="762000" cy="259045"/>
    <xdr:sp macro="" textlink="">
      <xdr:nvSpPr>
        <xdr:cNvPr id="401" name="公債費負担の状況該当値テキスト"/>
        <xdr:cNvSpPr txBox="1"/>
      </xdr:nvSpPr>
      <xdr:spPr>
        <a:xfrm>
          <a:off x="17106900" y="61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78317</xdr:rowOff>
    </xdr:from>
    <xdr:to>
      <xdr:col>77</xdr:col>
      <xdr:colOff>95250</xdr:colOff>
      <xdr:row>37</xdr:row>
      <xdr:rowOff>8467</xdr:rowOff>
    </xdr:to>
    <xdr:sp macro="" textlink="">
      <xdr:nvSpPr>
        <xdr:cNvPr id="402" name="楕円 401"/>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18644</xdr:rowOff>
    </xdr:from>
    <xdr:ext cx="736600" cy="259045"/>
    <xdr:sp macro="" textlink="">
      <xdr:nvSpPr>
        <xdr:cNvPr id="403" name="テキスト ボックス 402"/>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74295</xdr:rowOff>
    </xdr:from>
    <xdr:to>
      <xdr:col>73</xdr:col>
      <xdr:colOff>44450</xdr:colOff>
      <xdr:row>37</xdr:row>
      <xdr:rowOff>4445</xdr:rowOff>
    </xdr:to>
    <xdr:sp macro="" textlink="">
      <xdr:nvSpPr>
        <xdr:cNvPr id="404" name="楕円 403"/>
        <xdr:cNvSpPr/>
      </xdr:nvSpPr>
      <xdr:spPr>
        <a:xfrm>
          <a:off x="15240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14622</xdr:rowOff>
    </xdr:from>
    <xdr:ext cx="762000" cy="259045"/>
    <xdr:sp macro="" textlink="">
      <xdr:nvSpPr>
        <xdr:cNvPr id="405" name="テキスト ボックス 404"/>
        <xdr:cNvSpPr txBox="1"/>
      </xdr:nvSpPr>
      <xdr:spPr>
        <a:xfrm>
          <a:off x="14909800" y="60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90382</xdr:rowOff>
    </xdr:from>
    <xdr:to>
      <xdr:col>68</xdr:col>
      <xdr:colOff>203200</xdr:colOff>
      <xdr:row>37</xdr:row>
      <xdr:rowOff>20532</xdr:rowOff>
    </xdr:to>
    <xdr:sp macro="" textlink="">
      <xdr:nvSpPr>
        <xdr:cNvPr id="406" name="楕円 405"/>
        <xdr:cNvSpPr/>
      </xdr:nvSpPr>
      <xdr:spPr>
        <a:xfrm>
          <a:off x="14351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30709</xdr:rowOff>
    </xdr:from>
    <xdr:ext cx="762000" cy="259045"/>
    <xdr:sp macro="" textlink="">
      <xdr:nvSpPr>
        <xdr:cNvPr id="407" name="テキスト ボックス 406"/>
        <xdr:cNvSpPr txBox="1"/>
      </xdr:nvSpPr>
      <xdr:spPr>
        <a:xfrm>
          <a:off x="14020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408" name="楕円 407"/>
        <xdr:cNvSpPr/>
      </xdr:nvSpPr>
      <xdr:spPr>
        <a:xfrm>
          <a:off x="13462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409" name="テキスト ボックス 408"/>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普通交付税の合併算定替終了による分母の減等により</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令和元年度までは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上昇傾であったが、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令和２年度には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交付税措置率の高い地方債の活用等により前年度よりも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年度は組合等積立額・積立不足額の減による退職手当負担見込額の増等により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ポイントの上昇となった。</a:t>
          </a:r>
          <a:r>
            <a:rPr lang="ja-JP" altLang="en-US" sz="1200">
              <a:effectLst/>
              <a:latin typeface="ＭＳ ゴシック" panose="020B0609070205080204" pitchFamily="49" charset="-128"/>
              <a:ea typeface="ＭＳ ゴシック" panose="020B0609070205080204" pitchFamily="49" charset="-128"/>
            </a:rPr>
            <a:t>　</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大型事業の実施による交付税措置率の低い地方債発行の増や基金取り崩しの増、普通交付税の減額による標準財政規模の減が見込まれるため、比率が上昇することが予想される。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積極的な繰上償還による地方債残高増額の抑制や職員数の削減による退職手当負担金の減額を図り、比率上昇の抑制に努める。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101473</xdr:rowOff>
    </xdr:from>
    <xdr:to>
      <xdr:col>81</xdr:col>
      <xdr:colOff>44450</xdr:colOff>
      <xdr:row>14</xdr:row>
      <xdr:rowOff>106299</xdr:rowOff>
    </xdr:to>
    <xdr:cxnSp macro="">
      <xdr:nvCxnSpPr>
        <xdr:cNvPr id="441" name="直線コネクタ 440"/>
        <xdr:cNvCxnSpPr/>
      </xdr:nvCxnSpPr>
      <xdr:spPr>
        <a:xfrm>
          <a:off x="16179800" y="250177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101473</xdr:rowOff>
    </xdr:from>
    <xdr:to>
      <xdr:col>77</xdr:col>
      <xdr:colOff>44450</xdr:colOff>
      <xdr:row>14</xdr:row>
      <xdr:rowOff>138151</xdr:rowOff>
    </xdr:to>
    <xdr:cxnSp macro="">
      <xdr:nvCxnSpPr>
        <xdr:cNvPr id="444" name="直線コネクタ 443"/>
        <xdr:cNvCxnSpPr/>
      </xdr:nvCxnSpPr>
      <xdr:spPr>
        <a:xfrm flipV="1">
          <a:off x="15290800" y="2501773"/>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137185</xdr:rowOff>
    </xdr:from>
    <xdr:to>
      <xdr:col>72</xdr:col>
      <xdr:colOff>203200</xdr:colOff>
      <xdr:row>14</xdr:row>
      <xdr:rowOff>138151</xdr:rowOff>
    </xdr:to>
    <xdr:cxnSp macro="">
      <xdr:nvCxnSpPr>
        <xdr:cNvPr id="447" name="直線コネクタ 446"/>
        <xdr:cNvCxnSpPr/>
      </xdr:nvCxnSpPr>
      <xdr:spPr>
        <a:xfrm>
          <a:off x="14401800" y="2537485"/>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135738</xdr:rowOff>
    </xdr:from>
    <xdr:to>
      <xdr:col>68</xdr:col>
      <xdr:colOff>152400</xdr:colOff>
      <xdr:row>14</xdr:row>
      <xdr:rowOff>137185</xdr:rowOff>
    </xdr:to>
    <xdr:cxnSp macro="">
      <xdr:nvCxnSpPr>
        <xdr:cNvPr id="450" name="直線コネクタ 449"/>
        <xdr:cNvCxnSpPr/>
      </xdr:nvCxnSpPr>
      <xdr:spPr>
        <a:xfrm>
          <a:off x="13512800" y="253603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55499</xdr:rowOff>
    </xdr:from>
    <xdr:to>
      <xdr:col>81</xdr:col>
      <xdr:colOff>95250</xdr:colOff>
      <xdr:row>14</xdr:row>
      <xdr:rowOff>157099</xdr:rowOff>
    </xdr:to>
    <xdr:sp macro="" textlink="">
      <xdr:nvSpPr>
        <xdr:cNvPr id="460" name="楕円 459"/>
        <xdr:cNvSpPr/>
      </xdr:nvSpPr>
      <xdr:spPr>
        <a:xfrm>
          <a:off x="169672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148226</xdr:rowOff>
    </xdr:from>
    <xdr:ext cx="762000" cy="259045"/>
    <xdr:sp macro="" textlink="">
      <xdr:nvSpPr>
        <xdr:cNvPr id="461" name="将来負担の状況該当値テキスト"/>
        <xdr:cNvSpPr txBox="1"/>
      </xdr:nvSpPr>
      <xdr:spPr>
        <a:xfrm>
          <a:off x="17106900" y="23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50673</xdr:rowOff>
    </xdr:from>
    <xdr:to>
      <xdr:col>77</xdr:col>
      <xdr:colOff>95250</xdr:colOff>
      <xdr:row>14</xdr:row>
      <xdr:rowOff>152273</xdr:rowOff>
    </xdr:to>
    <xdr:sp macro="" textlink="">
      <xdr:nvSpPr>
        <xdr:cNvPr id="462" name="楕円 461"/>
        <xdr:cNvSpPr/>
      </xdr:nvSpPr>
      <xdr:spPr>
        <a:xfrm>
          <a:off x="16129000" y="24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162450</xdr:rowOff>
    </xdr:from>
    <xdr:ext cx="736600" cy="259045"/>
    <xdr:sp macro="" textlink="">
      <xdr:nvSpPr>
        <xdr:cNvPr id="463" name="テキスト ボックス 462"/>
        <xdr:cNvSpPr txBox="1"/>
      </xdr:nvSpPr>
      <xdr:spPr>
        <a:xfrm>
          <a:off x="15798800" y="2219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87351</xdr:rowOff>
    </xdr:from>
    <xdr:to>
      <xdr:col>73</xdr:col>
      <xdr:colOff>44450</xdr:colOff>
      <xdr:row>15</xdr:row>
      <xdr:rowOff>17501</xdr:rowOff>
    </xdr:to>
    <xdr:sp macro="" textlink="">
      <xdr:nvSpPr>
        <xdr:cNvPr id="464" name="楕円 463"/>
        <xdr:cNvSpPr/>
      </xdr:nvSpPr>
      <xdr:spPr>
        <a:xfrm>
          <a:off x="15240000" y="24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27678</xdr:rowOff>
    </xdr:from>
    <xdr:ext cx="762000" cy="259045"/>
    <xdr:sp macro="" textlink="">
      <xdr:nvSpPr>
        <xdr:cNvPr id="465" name="テキスト ボックス 464"/>
        <xdr:cNvSpPr txBox="1"/>
      </xdr:nvSpPr>
      <xdr:spPr>
        <a:xfrm>
          <a:off x="14909800" y="225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86385</xdr:rowOff>
    </xdr:from>
    <xdr:to>
      <xdr:col>68</xdr:col>
      <xdr:colOff>203200</xdr:colOff>
      <xdr:row>15</xdr:row>
      <xdr:rowOff>16535</xdr:rowOff>
    </xdr:to>
    <xdr:sp macro="" textlink="">
      <xdr:nvSpPr>
        <xdr:cNvPr id="466" name="楕円 465"/>
        <xdr:cNvSpPr/>
      </xdr:nvSpPr>
      <xdr:spPr>
        <a:xfrm>
          <a:off x="14351000" y="24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26712</xdr:rowOff>
    </xdr:from>
    <xdr:ext cx="762000" cy="259045"/>
    <xdr:sp macro="" textlink="">
      <xdr:nvSpPr>
        <xdr:cNvPr id="467" name="テキスト ボックス 466"/>
        <xdr:cNvSpPr txBox="1"/>
      </xdr:nvSpPr>
      <xdr:spPr>
        <a:xfrm>
          <a:off x="14020800" y="22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84938</xdr:rowOff>
    </xdr:from>
    <xdr:to>
      <xdr:col>64</xdr:col>
      <xdr:colOff>152400</xdr:colOff>
      <xdr:row>15</xdr:row>
      <xdr:rowOff>15088</xdr:rowOff>
    </xdr:to>
    <xdr:sp macro="" textlink="">
      <xdr:nvSpPr>
        <xdr:cNvPr id="468" name="楕円 467"/>
        <xdr:cNvSpPr/>
      </xdr:nvSpPr>
      <xdr:spPr>
        <a:xfrm>
          <a:off x="13462000" y="24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25265</xdr:rowOff>
    </xdr:from>
    <xdr:ext cx="762000" cy="259045"/>
    <xdr:sp macro="" textlink="">
      <xdr:nvSpPr>
        <xdr:cNvPr id="469" name="テキスト ボックス 468"/>
        <xdr:cNvSpPr txBox="1"/>
      </xdr:nvSpPr>
      <xdr:spPr>
        <a:xfrm>
          <a:off x="13131800" y="225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29,019
28,833
707.42
34,746,724
33,427,613
814,530
17,581,261
42,842,554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人件費の経常収支比率は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類似団体内平均と比較しても、令和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人口千人当たりの職員数は、類似団体平均</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10.60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人に対し本市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17.06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人と大きく上回っている。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今後もより良い行政サービスの提供の在り方を検討しながら、</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施設の統廃合等による事務の効率化に努め、人件費の抑制を図る。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24130</xdr:rowOff>
    </xdr:to>
    <xdr:cxnSp macro="">
      <xdr:nvCxnSpPr>
        <xdr:cNvPr id="66" name="直線コネクタ 65"/>
        <xdr:cNvCxnSpPr/>
      </xdr:nvCxnSpPr>
      <xdr:spPr>
        <a:xfrm flipV="1">
          <a:off x="3987800" y="6230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24130</xdr:rowOff>
    </xdr:to>
    <xdr:cxnSp macro="">
      <xdr:nvCxnSpPr>
        <xdr:cNvPr id="69" name="直線コネクタ 68"/>
        <xdr:cNvCxnSpPr/>
      </xdr:nvCxnSpPr>
      <xdr:spPr>
        <a:xfrm>
          <a:off x="3098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77470</xdr:rowOff>
    </xdr:to>
    <xdr:cxnSp macro="">
      <xdr:nvCxnSpPr>
        <xdr:cNvPr id="72" name="直線コネクタ 71"/>
        <xdr:cNvCxnSpPr/>
      </xdr:nvCxnSpPr>
      <xdr:spPr>
        <a:xfrm flipV="1">
          <a:off x="2209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77470</xdr:rowOff>
    </xdr:to>
    <xdr:cxnSp macro="">
      <xdr:nvCxnSpPr>
        <xdr:cNvPr id="75" name="直線コネクタ 74"/>
        <xdr:cNvCxnSpPr/>
      </xdr:nvCxnSpPr>
      <xdr:spPr>
        <a:xfrm>
          <a:off x="1320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8" name="テキスト ボックス 8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物件費に係る経常収支比率については、令和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となったが、類似団体と比較すると高い傾向にある。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合併以降、物件費の削減に努めてきたが、旅費、燃料費、ごみ収集に係る委託料、スクールバス運行委託料等、地理的要因により行政運営に係る物件費は、他の団体に比べどうしても割高となる。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普通交付税の減額等により経常一般財源が減少する中で、これまでと同様の行政運営では財政の硬直化は避けられない。</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「対馬市公共施設等総合管理計画」に基づき施設の統廃合等を計画的に進め、物件費の削減を図る。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158750</xdr:rowOff>
    </xdr:from>
    <xdr:to>
      <xdr:col>82</xdr:col>
      <xdr:colOff>107950</xdr:colOff>
      <xdr:row>20</xdr:row>
      <xdr:rowOff>12700</xdr:rowOff>
    </xdr:to>
    <xdr:cxnSp macro="">
      <xdr:nvCxnSpPr>
        <xdr:cNvPr id="127" name="直線コネクタ 126"/>
        <xdr:cNvCxnSpPr/>
      </xdr:nvCxnSpPr>
      <xdr:spPr>
        <a:xfrm flipV="1">
          <a:off x="15671800" y="3416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76200</xdr:rowOff>
    </xdr:to>
    <xdr:cxnSp macro="">
      <xdr:nvCxnSpPr>
        <xdr:cNvPr id="130" name="直線コネクタ 129"/>
        <xdr:cNvCxnSpPr/>
      </xdr:nvCxnSpPr>
      <xdr:spPr>
        <a:xfrm flipV="1">
          <a:off x="14782800" y="344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25400</xdr:rowOff>
    </xdr:from>
    <xdr:to>
      <xdr:col>73</xdr:col>
      <xdr:colOff>180975</xdr:colOff>
      <xdr:row>20</xdr:row>
      <xdr:rowOff>76200</xdr:rowOff>
    </xdr:to>
    <xdr:cxnSp macro="">
      <xdr:nvCxnSpPr>
        <xdr:cNvPr id="133" name="直線コネクタ 132"/>
        <xdr:cNvCxnSpPr/>
      </xdr:nvCxnSpPr>
      <xdr:spPr>
        <a:xfrm>
          <a:off x="13893800" y="345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146050</xdr:rowOff>
    </xdr:from>
    <xdr:to>
      <xdr:col>69</xdr:col>
      <xdr:colOff>92075</xdr:colOff>
      <xdr:row>20</xdr:row>
      <xdr:rowOff>25400</xdr:rowOff>
    </xdr:to>
    <xdr:cxnSp macro="">
      <xdr:nvCxnSpPr>
        <xdr:cNvPr id="136" name="直線コネクタ 135"/>
        <xdr:cNvCxnSpPr/>
      </xdr:nvCxnSpPr>
      <xdr:spPr>
        <a:xfrm>
          <a:off x="13004800" y="340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107950</xdr:rowOff>
    </xdr:from>
    <xdr:to>
      <xdr:col>82</xdr:col>
      <xdr:colOff>158750</xdr:colOff>
      <xdr:row>20</xdr:row>
      <xdr:rowOff>38100</xdr:rowOff>
    </xdr:to>
    <xdr:sp macro="" textlink="">
      <xdr:nvSpPr>
        <xdr:cNvPr id="146" name="楕円 145"/>
        <xdr:cNvSpPr/>
      </xdr:nvSpPr>
      <xdr:spPr>
        <a:xfrm>
          <a:off x="16459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47" name="物件費該当値テキスト"/>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8" name="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146050</xdr:rowOff>
    </xdr:from>
    <xdr:to>
      <xdr:col>69</xdr:col>
      <xdr:colOff>142875</xdr:colOff>
      <xdr:row>20</xdr:row>
      <xdr:rowOff>76200</xdr:rowOff>
    </xdr:to>
    <xdr:sp macro="" textlink="">
      <xdr:nvSpPr>
        <xdr:cNvPr id="152" name="楕円 151"/>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60977</xdr:rowOff>
    </xdr:from>
    <xdr:ext cx="762000" cy="259045"/>
    <xdr:sp macro="" textlink="">
      <xdr:nvSpPr>
        <xdr:cNvPr id="153" name="テキスト ボックス 152"/>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95250</xdr:rowOff>
    </xdr:from>
    <xdr:to>
      <xdr:col>65</xdr:col>
      <xdr:colOff>53975</xdr:colOff>
      <xdr:row>20</xdr:row>
      <xdr:rowOff>25400</xdr:rowOff>
    </xdr:to>
    <xdr:sp macro="" textlink="">
      <xdr:nvSpPr>
        <xdr:cNvPr id="154" name="楕円 153"/>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10177</xdr:rowOff>
    </xdr:from>
    <xdr:ext cx="762000" cy="259045"/>
    <xdr:sp macro="" textlink="">
      <xdr:nvSpPr>
        <xdr:cNvPr id="155" name="テキスト ボックス 154"/>
        <xdr:cNvSpPr txBox="1"/>
      </xdr:nvSpPr>
      <xdr:spPr>
        <a:xfrm>
          <a:off x="12623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扶助費に係る経常収支比率については、令和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類似団体内平均と比較しても、令和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ポイント下回っているが、今後、子育て世帯への支援対策や経済的弱者への対策等により、扶助費の増加が見込まれているため、その動向を注視し、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雇用機会拡充支援等、雇用の場の拡大につながる事業を推進し、地域経済の活性化を図る。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69850</xdr:rowOff>
    </xdr:to>
    <xdr:cxnSp macro="">
      <xdr:nvCxnSpPr>
        <xdr:cNvPr id="188" name="直線コネクタ 187"/>
        <xdr:cNvCxnSpPr/>
      </xdr:nvCxnSpPr>
      <xdr:spPr>
        <a:xfrm flipV="1">
          <a:off x="3987800" y="948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133350</xdr:rowOff>
    </xdr:to>
    <xdr:cxnSp macro="">
      <xdr:nvCxnSpPr>
        <xdr:cNvPr id="191" name="直線コネクタ 190"/>
        <xdr:cNvCxnSpPr/>
      </xdr:nvCxnSpPr>
      <xdr:spPr>
        <a:xfrm flipV="1">
          <a:off x="3098800" y="949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133350</xdr:rowOff>
    </xdr:to>
    <xdr:cxnSp macro="">
      <xdr:nvCxnSpPr>
        <xdr:cNvPr id="194" name="直線コネクタ 193"/>
        <xdr:cNvCxnSpPr/>
      </xdr:nvCxnSpPr>
      <xdr:spPr>
        <a:xfrm>
          <a:off x="2209800" y="944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57150</xdr:rowOff>
    </xdr:to>
    <xdr:cxnSp macro="">
      <xdr:nvCxnSpPr>
        <xdr:cNvPr id="197" name="直線コネクタ 196"/>
        <xdr:cNvCxnSpPr/>
      </xdr:nvCxnSpPr>
      <xdr:spPr>
        <a:xfrm flipV="1">
          <a:off x="1320800" y="944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7" name="楕円 206"/>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08"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1" name="楕円 210"/>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212" name="テキスト ボックス 211"/>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3" name="楕円 212"/>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4" name="テキスト ボックス 213"/>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5" name="楕円 214"/>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118127</xdr:rowOff>
    </xdr:from>
    <xdr:ext cx="762000" cy="259045"/>
    <xdr:sp macro="" textlink="">
      <xdr:nvSpPr>
        <xdr:cNvPr id="216" name="テキスト ボックス 215"/>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その他の経常的な経費の主なものは、国民健康保険特別会計、後期高齢者医療特別会計、介護保険特別会計等に対する繰出金である。各特別会計においても安定的な財政運営に努め、普通会計の負担軽減を図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また、施設の老朽化により維持補修費が増加している。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対馬市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公共施設等総合管理計画」に基づき施設の統廃合等を計画的に進め、維持補修費の削減を図る。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89444</xdr:rowOff>
    </xdr:from>
    <xdr:to>
      <xdr:col>82</xdr:col>
      <xdr:colOff>107950</xdr:colOff>
      <xdr:row>53</xdr:row>
      <xdr:rowOff>102507</xdr:rowOff>
    </xdr:to>
    <xdr:cxnSp macro="">
      <xdr:nvCxnSpPr>
        <xdr:cNvPr id="251" name="直線コネクタ 250"/>
        <xdr:cNvCxnSpPr/>
      </xdr:nvCxnSpPr>
      <xdr:spPr>
        <a:xfrm flipV="1">
          <a:off x="15671800" y="91762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89444</xdr:rowOff>
    </xdr:from>
    <xdr:to>
      <xdr:col>78</xdr:col>
      <xdr:colOff>69850</xdr:colOff>
      <xdr:row>53</xdr:row>
      <xdr:rowOff>102507</xdr:rowOff>
    </xdr:to>
    <xdr:cxnSp macro="">
      <xdr:nvCxnSpPr>
        <xdr:cNvPr id="254" name="直線コネクタ 253"/>
        <xdr:cNvCxnSpPr/>
      </xdr:nvCxnSpPr>
      <xdr:spPr>
        <a:xfrm>
          <a:off x="14782800" y="91762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89444</xdr:rowOff>
    </xdr:from>
    <xdr:to>
      <xdr:col>73</xdr:col>
      <xdr:colOff>180975</xdr:colOff>
      <xdr:row>53</xdr:row>
      <xdr:rowOff>102507</xdr:rowOff>
    </xdr:to>
    <xdr:cxnSp macro="">
      <xdr:nvCxnSpPr>
        <xdr:cNvPr id="257" name="直線コネクタ 256"/>
        <xdr:cNvCxnSpPr/>
      </xdr:nvCxnSpPr>
      <xdr:spPr>
        <a:xfrm flipV="1">
          <a:off x="13893800" y="91762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95976</xdr:rowOff>
    </xdr:from>
    <xdr:to>
      <xdr:col>69</xdr:col>
      <xdr:colOff>92075</xdr:colOff>
      <xdr:row>53</xdr:row>
      <xdr:rowOff>102507</xdr:rowOff>
    </xdr:to>
    <xdr:cxnSp macro="">
      <xdr:nvCxnSpPr>
        <xdr:cNvPr id="260" name="直線コネクタ 259"/>
        <xdr:cNvCxnSpPr/>
      </xdr:nvCxnSpPr>
      <xdr:spPr>
        <a:xfrm>
          <a:off x="13004800" y="91828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38644</xdr:rowOff>
    </xdr:from>
    <xdr:to>
      <xdr:col>82</xdr:col>
      <xdr:colOff>158750</xdr:colOff>
      <xdr:row>53</xdr:row>
      <xdr:rowOff>140244</xdr:rowOff>
    </xdr:to>
    <xdr:sp macro="" textlink="">
      <xdr:nvSpPr>
        <xdr:cNvPr id="270" name="楕円 269"/>
        <xdr:cNvSpPr/>
      </xdr:nvSpPr>
      <xdr:spPr>
        <a:xfrm>
          <a:off x="16459200" y="91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118671</xdr:rowOff>
    </xdr:from>
    <xdr:ext cx="762000" cy="259045"/>
    <xdr:sp macro="" textlink="">
      <xdr:nvSpPr>
        <xdr:cNvPr id="271" name="その他該当値テキスト"/>
        <xdr:cNvSpPr txBox="1"/>
      </xdr:nvSpPr>
      <xdr:spPr>
        <a:xfrm>
          <a:off x="16598900" y="903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2" name="楕円 271"/>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3" name="テキスト ボックス 272"/>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38644</xdr:rowOff>
    </xdr:from>
    <xdr:to>
      <xdr:col>74</xdr:col>
      <xdr:colOff>31750</xdr:colOff>
      <xdr:row>53</xdr:row>
      <xdr:rowOff>140244</xdr:rowOff>
    </xdr:to>
    <xdr:sp macro="" textlink="">
      <xdr:nvSpPr>
        <xdr:cNvPr id="274" name="楕円 273"/>
        <xdr:cNvSpPr/>
      </xdr:nvSpPr>
      <xdr:spPr>
        <a:xfrm>
          <a:off x="14732000" y="91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150421</xdr:rowOff>
    </xdr:from>
    <xdr:ext cx="762000" cy="259045"/>
    <xdr:sp macro="" textlink="">
      <xdr:nvSpPr>
        <xdr:cNvPr id="275" name="テキスト ボックス 274"/>
        <xdr:cNvSpPr txBox="1"/>
      </xdr:nvSpPr>
      <xdr:spPr>
        <a:xfrm>
          <a:off x="14401800" y="889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51707</xdr:rowOff>
    </xdr:from>
    <xdr:to>
      <xdr:col>69</xdr:col>
      <xdr:colOff>142875</xdr:colOff>
      <xdr:row>53</xdr:row>
      <xdr:rowOff>153307</xdr:rowOff>
    </xdr:to>
    <xdr:sp macro="" textlink="">
      <xdr:nvSpPr>
        <xdr:cNvPr id="276" name="楕円 275"/>
        <xdr:cNvSpPr/>
      </xdr:nvSpPr>
      <xdr:spPr>
        <a:xfrm>
          <a:off x="13843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163484</xdr:rowOff>
    </xdr:from>
    <xdr:ext cx="762000" cy="259045"/>
    <xdr:sp macro="" textlink="">
      <xdr:nvSpPr>
        <xdr:cNvPr id="277" name="テキスト ボックス 276"/>
        <xdr:cNvSpPr txBox="1"/>
      </xdr:nvSpPr>
      <xdr:spPr>
        <a:xfrm>
          <a:off x="13512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45176</xdr:rowOff>
    </xdr:from>
    <xdr:to>
      <xdr:col>65</xdr:col>
      <xdr:colOff>53975</xdr:colOff>
      <xdr:row>53</xdr:row>
      <xdr:rowOff>146776</xdr:rowOff>
    </xdr:to>
    <xdr:sp macro="" textlink="">
      <xdr:nvSpPr>
        <xdr:cNvPr id="278" name="楕円 277"/>
        <xdr:cNvSpPr/>
      </xdr:nvSpPr>
      <xdr:spPr>
        <a:xfrm>
          <a:off x="12954000" y="913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156953</xdr:rowOff>
    </xdr:from>
    <xdr:ext cx="762000" cy="259045"/>
    <xdr:sp macro="" textlink="">
      <xdr:nvSpPr>
        <xdr:cNvPr id="279" name="テキスト ボックス 278"/>
        <xdr:cNvSpPr txBox="1"/>
      </xdr:nvSpPr>
      <xdr:spPr>
        <a:xfrm>
          <a:off x="12623800" y="890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合併以降、補助団体等への補助金の見直しを行ってきた結果、類似団体平均を下回っている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本年度は長崎県病院企業団負担金等の増により昨年度と比較し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今後も可能な限り補助金の見直しを行い抑制に努める。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36</xdr:row>
      <xdr:rowOff>21844</xdr:rowOff>
    </xdr:to>
    <xdr:cxnSp macro="">
      <xdr:nvCxnSpPr>
        <xdr:cNvPr id="309" name="直線コネクタ 308"/>
        <xdr:cNvCxnSpPr/>
      </xdr:nvCxnSpPr>
      <xdr:spPr>
        <a:xfrm>
          <a:off x="15671800" y="60706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88138</xdr:rowOff>
    </xdr:to>
    <xdr:cxnSp macro="">
      <xdr:nvCxnSpPr>
        <xdr:cNvPr id="312" name="直線コネクタ 311"/>
        <xdr:cNvCxnSpPr/>
      </xdr:nvCxnSpPr>
      <xdr:spPr>
        <a:xfrm flipV="1">
          <a:off x="14782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88138</xdr:rowOff>
    </xdr:to>
    <xdr:cxnSp macro="">
      <xdr:nvCxnSpPr>
        <xdr:cNvPr id="315" name="直線コネクタ 314"/>
        <xdr:cNvCxnSpPr/>
      </xdr:nvCxnSpPr>
      <xdr:spPr>
        <a:xfrm>
          <a:off x="13893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88138</xdr:rowOff>
    </xdr:to>
    <xdr:cxnSp macro="">
      <xdr:nvCxnSpPr>
        <xdr:cNvPr id="318" name="直線コネクタ 317"/>
        <xdr:cNvCxnSpPr/>
      </xdr:nvCxnSpPr>
      <xdr:spPr>
        <a:xfrm>
          <a:off x="13004800" y="60477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8" name="楕円 327"/>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9"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0" name="楕円 329"/>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1" name="テキスト ボックス 330"/>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2" name="楕円 33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3" name="テキスト ボックス 33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4" name="楕円 333"/>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5" name="テキスト ボックス 334"/>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6" name="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7" name="テキスト ボックス 33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公債費に係る経常収支比率については、令和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類似団体内平均と比較</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人口１人当たりの公債費は、類似団体平均</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72,468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千円、本市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158,924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千円と類似団体平均額の約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倍となっている。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近年の大型事業（対馬博物館建設事業等）に係る地方債の元金償還開始等により、さらなる公債費の増額が見込まれるため、積極的な繰上償還を実施するとともに起債の抑制を図り、公債費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133858</xdr:rowOff>
    </xdr:to>
    <xdr:cxnSp macro="">
      <xdr:nvCxnSpPr>
        <xdr:cNvPr id="367" name="直線コネクタ 366"/>
        <xdr:cNvCxnSpPr/>
      </xdr:nvCxnSpPr>
      <xdr:spPr>
        <a:xfrm flipV="1">
          <a:off x="3987800" y="1315262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133858</xdr:rowOff>
    </xdr:from>
    <xdr:to>
      <xdr:col>19</xdr:col>
      <xdr:colOff>187325</xdr:colOff>
      <xdr:row>76</xdr:row>
      <xdr:rowOff>140715</xdr:rowOff>
    </xdr:to>
    <xdr:cxnSp macro="">
      <xdr:nvCxnSpPr>
        <xdr:cNvPr id="370" name="直線コネクタ 369"/>
        <xdr:cNvCxnSpPr/>
      </xdr:nvCxnSpPr>
      <xdr:spPr>
        <a:xfrm flipV="1">
          <a:off x="3098800" y="131640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120142</xdr:rowOff>
    </xdr:from>
    <xdr:to>
      <xdr:col>15</xdr:col>
      <xdr:colOff>98425</xdr:colOff>
      <xdr:row>76</xdr:row>
      <xdr:rowOff>140715</xdr:rowOff>
    </xdr:to>
    <xdr:cxnSp macro="">
      <xdr:nvCxnSpPr>
        <xdr:cNvPr id="373" name="直線コネクタ 372"/>
        <xdr:cNvCxnSpPr/>
      </xdr:nvCxnSpPr>
      <xdr:spPr>
        <a:xfrm>
          <a:off x="2209800" y="1315034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120142</xdr:rowOff>
    </xdr:from>
    <xdr:to>
      <xdr:col>11</xdr:col>
      <xdr:colOff>9525</xdr:colOff>
      <xdr:row>76</xdr:row>
      <xdr:rowOff>122428</xdr:rowOff>
    </xdr:to>
    <xdr:cxnSp macro="">
      <xdr:nvCxnSpPr>
        <xdr:cNvPr id="376" name="直線コネクタ 375"/>
        <xdr:cNvCxnSpPr/>
      </xdr:nvCxnSpPr>
      <xdr:spPr>
        <a:xfrm flipV="1">
          <a:off x="1320800" y="13150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6" name="楕円 385"/>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43705</xdr:rowOff>
    </xdr:from>
    <xdr:ext cx="762000" cy="259045"/>
    <xdr:sp macro="" textlink="">
      <xdr:nvSpPr>
        <xdr:cNvPr id="387" name="公債費該当値テキスト"/>
        <xdr:cNvSpPr txBox="1"/>
      </xdr:nvSpPr>
      <xdr:spPr>
        <a:xfrm>
          <a:off x="4914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83058</xdr:rowOff>
    </xdr:from>
    <xdr:to>
      <xdr:col>20</xdr:col>
      <xdr:colOff>38100</xdr:colOff>
      <xdr:row>77</xdr:row>
      <xdr:rowOff>13208</xdr:rowOff>
    </xdr:to>
    <xdr:sp macro="" textlink="">
      <xdr:nvSpPr>
        <xdr:cNvPr id="388" name="楕円 387"/>
        <xdr:cNvSpPr/>
      </xdr:nvSpPr>
      <xdr:spPr>
        <a:xfrm>
          <a:off x="39370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169435</xdr:rowOff>
    </xdr:from>
    <xdr:ext cx="736600" cy="259045"/>
    <xdr:sp macro="" textlink="">
      <xdr:nvSpPr>
        <xdr:cNvPr id="389" name="テキスト ボックス 388"/>
        <xdr:cNvSpPr txBox="1"/>
      </xdr:nvSpPr>
      <xdr:spPr>
        <a:xfrm>
          <a:off x="3606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0" name="楕円 389"/>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4842</xdr:rowOff>
    </xdr:from>
    <xdr:ext cx="762000" cy="259045"/>
    <xdr:sp macro="" textlink="">
      <xdr:nvSpPr>
        <xdr:cNvPr id="391" name="テキスト ボックス 390"/>
        <xdr:cNvSpPr txBox="1"/>
      </xdr:nvSpPr>
      <xdr:spPr>
        <a:xfrm>
          <a:off x="2717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69342</xdr:rowOff>
    </xdr:from>
    <xdr:to>
      <xdr:col>11</xdr:col>
      <xdr:colOff>60325</xdr:colOff>
      <xdr:row>76</xdr:row>
      <xdr:rowOff>170942</xdr:rowOff>
    </xdr:to>
    <xdr:sp macro="" textlink="">
      <xdr:nvSpPr>
        <xdr:cNvPr id="392" name="楕円 391"/>
        <xdr:cNvSpPr/>
      </xdr:nvSpPr>
      <xdr:spPr>
        <a:xfrm>
          <a:off x="2159000" y="130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155719</xdr:rowOff>
    </xdr:from>
    <xdr:ext cx="762000" cy="259045"/>
    <xdr:sp macro="" textlink="">
      <xdr:nvSpPr>
        <xdr:cNvPr id="393" name="テキスト ボックス 392"/>
        <xdr:cNvSpPr txBox="1"/>
      </xdr:nvSpPr>
      <xdr:spPr>
        <a:xfrm>
          <a:off x="18288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4" name="楕円 393"/>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158005</xdr:rowOff>
    </xdr:from>
    <xdr:ext cx="762000" cy="259045"/>
    <xdr:sp macro="" textlink="">
      <xdr:nvSpPr>
        <xdr:cNvPr id="395" name="テキスト ボックス 394"/>
        <xdr:cNvSpPr txBox="1"/>
      </xdr:nvSpPr>
      <xdr:spPr>
        <a:xfrm>
          <a:off x="939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他団体に比べ公債費の比率が大きな分、他の経費を抑制することにより類似団体平均を大きく下回っているが、今後も公債費の抑制に努めるとともに、各費目経常経費の見直しを進め、効率のいい行政運営を目指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90424</xdr:rowOff>
    </xdr:to>
    <xdr:cxnSp macro="">
      <xdr:nvCxnSpPr>
        <xdr:cNvPr id="426" name="直線コネクタ 425"/>
        <xdr:cNvCxnSpPr/>
      </xdr:nvCxnSpPr>
      <xdr:spPr>
        <a:xfrm>
          <a:off x="15671800" y="131023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94996</xdr:rowOff>
    </xdr:to>
    <xdr:cxnSp macro="">
      <xdr:nvCxnSpPr>
        <xdr:cNvPr id="429" name="直線コネクタ 428"/>
        <xdr:cNvCxnSpPr/>
      </xdr:nvCxnSpPr>
      <xdr:spPr>
        <a:xfrm flipV="1">
          <a:off x="14782800" y="131023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76</xdr:row>
      <xdr:rowOff>108713</xdr:rowOff>
    </xdr:to>
    <xdr:cxnSp macro="">
      <xdr:nvCxnSpPr>
        <xdr:cNvPr id="432" name="直線コネクタ 431"/>
        <xdr:cNvCxnSpPr/>
      </xdr:nvCxnSpPr>
      <xdr:spPr>
        <a:xfrm flipV="1">
          <a:off x="13893800" y="131251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108713</xdr:rowOff>
    </xdr:to>
    <xdr:cxnSp macro="">
      <xdr:nvCxnSpPr>
        <xdr:cNvPr id="435" name="直線コネクタ 434"/>
        <xdr:cNvCxnSpPr/>
      </xdr:nvCxnSpPr>
      <xdr:spPr>
        <a:xfrm>
          <a:off x="13004800" y="130749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5" name="楕円 444"/>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6"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7" name="楕円 446"/>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8" name="テキスト ボックス 447"/>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49" name="楕円 448"/>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50" name="テキスト ボックス 449"/>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1" name="楕円 450"/>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52" name="テキスト ボックス 451"/>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3" name="楕円 452"/>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4" name="テキスト ボックス 453"/>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104153</xdr:rowOff>
    </xdr:from>
    <xdr:to>
      <xdr:col>29</xdr:col>
      <xdr:colOff>127000</xdr:colOff>
      <xdr:row>13</xdr:row>
      <xdr:rowOff>16256</xdr:rowOff>
    </xdr:to>
    <xdr:cxnSp macro="">
      <xdr:nvCxnSpPr>
        <xdr:cNvPr id="50" name="直線コネクタ 49"/>
        <xdr:cNvCxnSpPr/>
      </xdr:nvCxnSpPr>
      <xdr:spPr bwMode="auto">
        <a:xfrm flipV="1">
          <a:off x="5003800" y="2209178"/>
          <a:ext cx="647700" cy="8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16256</xdr:rowOff>
    </xdr:from>
    <xdr:to>
      <xdr:col>26</xdr:col>
      <xdr:colOff>50800</xdr:colOff>
      <xdr:row>13</xdr:row>
      <xdr:rowOff>128981</xdr:rowOff>
    </xdr:to>
    <xdr:cxnSp macro="">
      <xdr:nvCxnSpPr>
        <xdr:cNvPr id="53" name="直線コネクタ 52"/>
        <xdr:cNvCxnSpPr/>
      </xdr:nvCxnSpPr>
      <xdr:spPr bwMode="auto">
        <a:xfrm flipV="1">
          <a:off x="4305300" y="2292731"/>
          <a:ext cx="698500" cy="1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128981</xdr:rowOff>
    </xdr:from>
    <xdr:to>
      <xdr:col>22</xdr:col>
      <xdr:colOff>114300</xdr:colOff>
      <xdr:row>13</xdr:row>
      <xdr:rowOff>171183</xdr:rowOff>
    </xdr:to>
    <xdr:cxnSp macro="">
      <xdr:nvCxnSpPr>
        <xdr:cNvPr id="56" name="直線コネクタ 55"/>
        <xdr:cNvCxnSpPr/>
      </xdr:nvCxnSpPr>
      <xdr:spPr bwMode="auto">
        <a:xfrm flipV="1">
          <a:off x="3606800" y="2405456"/>
          <a:ext cx="698500" cy="42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139014</xdr:rowOff>
    </xdr:from>
    <xdr:to>
      <xdr:col>18</xdr:col>
      <xdr:colOff>177800</xdr:colOff>
      <xdr:row>13</xdr:row>
      <xdr:rowOff>171183</xdr:rowOff>
    </xdr:to>
    <xdr:cxnSp macro="">
      <xdr:nvCxnSpPr>
        <xdr:cNvPr id="59" name="直線コネクタ 58"/>
        <xdr:cNvCxnSpPr/>
      </xdr:nvCxnSpPr>
      <xdr:spPr bwMode="auto">
        <a:xfrm>
          <a:off x="2908300" y="2415489"/>
          <a:ext cx="698500" cy="32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53353</xdr:rowOff>
    </xdr:from>
    <xdr:to>
      <xdr:col>29</xdr:col>
      <xdr:colOff>177800</xdr:colOff>
      <xdr:row>12</xdr:row>
      <xdr:rowOff>154953</xdr:rowOff>
    </xdr:to>
    <xdr:sp macro="" textlink="">
      <xdr:nvSpPr>
        <xdr:cNvPr id="69" name="楕円 68"/>
        <xdr:cNvSpPr/>
      </xdr:nvSpPr>
      <xdr:spPr bwMode="auto">
        <a:xfrm>
          <a:off x="5600700" y="2158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69880</xdr:rowOff>
    </xdr:from>
    <xdr:ext cx="762000" cy="259045"/>
    <xdr:sp macro="" textlink="">
      <xdr:nvSpPr>
        <xdr:cNvPr id="70" name="人口1人当たり決算額の推移該当値テキスト130"/>
        <xdr:cNvSpPr txBox="1"/>
      </xdr:nvSpPr>
      <xdr:spPr>
        <a:xfrm>
          <a:off x="5740400" y="200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136906</xdr:rowOff>
    </xdr:from>
    <xdr:to>
      <xdr:col>26</xdr:col>
      <xdr:colOff>101600</xdr:colOff>
      <xdr:row>13</xdr:row>
      <xdr:rowOff>67056</xdr:rowOff>
    </xdr:to>
    <xdr:sp macro="" textlink="">
      <xdr:nvSpPr>
        <xdr:cNvPr id="71" name="楕円 70"/>
        <xdr:cNvSpPr/>
      </xdr:nvSpPr>
      <xdr:spPr bwMode="auto">
        <a:xfrm>
          <a:off x="4953000" y="224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77233</xdr:rowOff>
    </xdr:from>
    <xdr:ext cx="736600" cy="259045"/>
    <xdr:sp macro="" textlink="">
      <xdr:nvSpPr>
        <xdr:cNvPr id="72" name="テキスト ボックス 71"/>
        <xdr:cNvSpPr txBox="1"/>
      </xdr:nvSpPr>
      <xdr:spPr>
        <a:xfrm>
          <a:off x="4622800" y="201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78181</xdr:rowOff>
    </xdr:from>
    <xdr:to>
      <xdr:col>22</xdr:col>
      <xdr:colOff>165100</xdr:colOff>
      <xdr:row>14</xdr:row>
      <xdr:rowOff>8331</xdr:rowOff>
    </xdr:to>
    <xdr:sp macro="" textlink="">
      <xdr:nvSpPr>
        <xdr:cNvPr id="73" name="楕円 72"/>
        <xdr:cNvSpPr/>
      </xdr:nvSpPr>
      <xdr:spPr bwMode="auto">
        <a:xfrm>
          <a:off x="4254500" y="235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18508</xdr:rowOff>
    </xdr:from>
    <xdr:ext cx="762000" cy="259045"/>
    <xdr:sp macro="" textlink="">
      <xdr:nvSpPr>
        <xdr:cNvPr id="74" name="テキスト ボックス 73"/>
        <xdr:cNvSpPr txBox="1"/>
      </xdr:nvSpPr>
      <xdr:spPr>
        <a:xfrm>
          <a:off x="3924300" y="212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120383</xdr:rowOff>
    </xdr:from>
    <xdr:to>
      <xdr:col>19</xdr:col>
      <xdr:colOff>38100</xdr:colOff>
      <xdr:row>14</xdr:row>
      <xdr:rowOff>50533</xdr:rowOff>
    </xdr:to>
    <xdr:sp macro="" textlink="">
      <xdr:nvSpPr>
        <xdr:cNvPr id="75" name="楕円 74"/>
        <xdr:cNvSpPr/>
      </xdr:nvSpPr>
      <xdr:spPr bwMode="auto">
        <a:xfrm>
          <a:off x="3556000" y="2396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60710</xdr:rowOff>
    </xdr:from>
    <xdr:ext cx="762000" cy="259045"/>
    <xdr:sp macro="" textlink="">
      <xdr:nvSpPr>
        <xdr:cNvPr id="76" name="テキスト ボックス 75"/>
        <xdr:cNvSpPr txBox="1"/>
      </xdr:nvSpPr>
      <xdr:spPr>
        <a:xfrm>
          <a:off x="3225800" y="216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88214</xdr:rowOff>
    </xdr:from>
    <xdr:to>
      <xdr:col>15</xdr:col>
      <xdr:colOff>101600</xdr:colOff>
      <xdr:row>14</xdr:row>
      <xdr:rowOff>18364</xdr:rowOff>
    </xdr:to>
    <xdr:sp macro="" textlink="">
      <xdr:nvSpPr>
        <xdr:cNvPr id="77" name="楕円 76"/>
        <xdr:cNvSpPr/>
      </xdr:nvSpPr>
      <xdr:spPr bwMode="auto">
        <a:xfrm>
          <a:off x="2857500" y="236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28541</xdr:rowOff>
    </xdr:from>
    <xdr:ext cx="762000" cy="259045"/>
    <xdr:sp macro="" textlink="">
      <xdr:nvSpPr>
        <xdr:cNvPr id="78" name="テキスト ボックス 77"/>
        <xdr:cNvSpPr txBox="1"/>
      </xdr:nvSpPr>
      <xdr:spPr>
        <a:xfrm>
          <a:off x="2527300" y="213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290674</xdr:rowOff>
    </xdr:from>
    <xdr:to>
      <xdr:col>29</xdr:col>
      <xdr:colOff>127000</xdr:colOff>
      <xdr:row>37</xdr:row>
      <xdr:rowOff>325482</xdr:rowOff>
    </xdr:to>
    <xdr:cxnSp macro="">
      <xdr:nvCxnSpPr>
        <xdr:cNvPr id="112" name="直線コネクタ 111"/>
        <xdr:cNvCxnSpPr/>
      </xdr:nvCxnSpPr>
      <xdr:spPr bwMode="auto">
        <a:xfrm flipV="1">
          <a:off x="5003800" y="7415374"/>
          <a:ext cx="647700" cy="3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275451</xdr:rowOff>
    </xdr:from>
    <xdr:ext cx="762000" cy="259045"/>
    <xdr:sp macro="" textlink="">
      <xdr:nvSpPr>
        <xdr:cNvPr id="113" name="人口1人当たり決算額の推移平均値テキスト445"/>
        <xdr:cNvSpPr txBox="1"/>
      </xdr:nvSpPr>
      <xdr:spPr>
        <a:xfrm>
          <a:off x="5740400" y="7400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325482</xdr:rowOff>
    </xdr:from>
    <xdr:to>
      <xdr:col>26</xdr:col>
      <xdr:colOff>50800</xdr:colOff>
      <xdr:row>37</xdr:row>
      <xdr:rowOff>332180</xdr:rowOff>
    </xdr:to>
    <xdr:cxnSp macro="">
      <xdr:nvCxnSpPr>
        <xdr:cNvPr id="115" name="直線コネクタ 114"/>
        <xdr:cNvCxnSpPr/>
      </xdr:nvCxnSpPr>
      <xdr:spPr bwMode="auto">
        <a:xfrm flipV="1">
          <a:off x="4305300" y="7450182"/>
          <a:ext cx="698500" cy="6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332180</xdr:rowOff>
    </xdr:from>
    <xdr:to>
      <xdr:col>22</xdr:col>
      <xdr:colOff>114300</xdr:colOff>
      <xdr:row>37</xdr:row>
      <xdr:rowOff>338379</xdr:rowOff>
    </xdr:to>
    <xdr:cxnSp macro="">
      <xdr:nvCxnSpPr>
        <xdr:cNvPr id="118" name="直線コネクタ 117"/>
        <xdr:cNvCxnSpPr/>
      </xdr:nvCxnSpPr>
      <xdr:spPr bwMode="auto">
        <a:xfrm flipV="1">
          <a:off x="3606800" y="7456880"/>
          <a:ext cx="698500" cy="6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338379</xdr:rowOff>
    </xdr:from>
    <xdr:to>
      <xdr:col>18</xdr:col>
      <xdr:colOff>177800</xdr:colOff>
      <xdr:row>37</xdr:row>
      <xdr:rowOff>339872</xdr:rowOff>
    </xdr:to>
    <xdr:cxnSp macro="">
      <xdr:nvCxnSpPr>
        <xdr:cNvPr id="121" name="直線コネクタ 120"/>
        <xdr:cNvCxnSpPr/>
      </xdr:nvCxnSpPr>
      <xdr:spPr bwMode="auto">
        <a:xfrm flipV="1">
          <a:off x="2908300" y="7463079"/>
          <a:ext cx="698500" cy="1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239874</xdr:rowOff>
    </xdr:from>
    <xdr:to>
      <xdr:col>29</xdr:col>
      <xdr:colOff>177800</xdr:colOff>
      <xdr:row>37</xdr:row>
      <xdr:rowOff>341474</xdr:rowOff>
    </xdr:to>
    <xdr:sp macro="" textlink="">
      <xdr:nvSpPr>
        <xdr:cNvPr id="131" name="楕円 130"/>
        <xdr:cNvSpPr/>
      </xdr:nvSpPr>
      <xdr:spPr bwMode="auto">
        <a:xfrm>
          <a:off x="5600700" y="736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84951</xdr:rowOff>
    </xdr:from>
    <xdr:ext cx="762000" cy="259045"/>
    <xdr:sp macro="" textlink="">
      <xdr:nvSpPr>
        <xdr:cNvPr id="132" name="人口1人当たり決算額の推移該当値テキスト445"/>
        <xdr:cNvSpPr txBox="1"/>
      </xdr:nvSpPr>
      <xdr:spPr>
        <a:xfrm>
          <a:off x="5740400" y="720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274682</xdr:rowOff>
    </xdr:from>
    <xdr:to>
      <xdr:col>26</xdr:col>
      <xdr:colOff>101600</xdr:colOff>
      <xdr:row>38</xdr:row>
      <xdr:rowOff>33382</xdr:rowOff>
    </xdr:to>
    <xdr:sp macro="" textlink="">
      <xdr:nvSpPr>
        <xdr:cNvPr id="133" name="楕円 132"/>
        <xdr:cNvSpPr/>
      </xdr:nvSpPr>
      <xdr:spPr bwMode="auto">
        <a:xfrm>
          <a:off x="4953000" y="739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43559</xdr:rowOff>
    </xdr:from>
    <xdr:ext cx="736600" cy="259045"/>
    <xdr:sp macro="" textlink="">
      <xdr:nvSpPr>
        <xdr:cNvPr id="134" name="テキスト ボックス 133"/>
        <xdr:cNvSpPr txBox="1"/>
      </xdr:nvSpPr>
      <xdr:spPr>
        <a:xfrm>
          <a:off x="4622800" y="716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281380</xdr:rowOff>
    </xdr:from>
    <xdr:to>
      <xdr:col>22</xdr:col>
      <xdr:colOff>165100</xdr:colOff>
      <xdr:row>38</xdr:row>
      <xdr:rowOff>40080</xdr:rowOff>
    </xdr:to>
    <xdr:sp macro="" textlink="">
      <xdr:nvSpPr>
        <xdr:cNvPr id="135" name="楕円 134"/>
        <xdr:cNvSpPr/>
      </xdr:nvSpPr>
      <xdr:spPr bwMode="auto">
        <a:xfrm>
          <a:off x="4254500" y="74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50257</xdr:rowOff>
    </xdr:from>
    <xdr:ext cx="762000" cy="259045"/>
    <xdr:sp macro="" textlink="">
      <xdr:nvSpPr>
        <xdr:cNvPr id="136" name="テキスト ボックス 135"/>
        <xdr:cNvSpPr txBox="1"/>
      </xdr:nvSpPr>
      <xdr:spPr>
        <a:xfrm>
          <a:off x="3924300" y="717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287579</xdr:rowOff>
    </xdr:from>
    <xdr:to>
      <xdr:col>19</xdr:col>
      <xdr:colOff>38100</xdr:colOff>
      <xdr:row>38</xdr:row>
      <xdr:rowOff>46279</xdr:rowOff>
    </xdr:to>
    <xdr:sp macro="" textlink="">
      <xdr:nvSpPr>
        <xdr:cNvPr id="137" name="楕円 136"/>
        <xdr:cNvSpPr/>
      </xdr:nvSpPr>
      <xdr:spPr bwMode="auto">
        <a:xfrm>
          <a:off x="3556000" y="741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31056</xdr:rowOff>
    </xdr:from>
    <xdr:ext cx="762000" cy="259045"/>
    <xdr:sp macro="" textlink="">
      <xdr:nvSpPr>
        <xdr:cNvPr id="138" name="テキスト ボックス 137"/>
        <xdr:cNvSpPr txBox="1"/>
      </xdr:nvSpPr>
      <xdr:spPr>
        <a:xfrm>
          <a:off x="3225800" y="749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289072</xdr:rowOff>
    </xdr:from>
    <xdr:to>
      <xdr:col>15</xdr:col>
      <xdr:colOff>101600</xdr:colOff>
      <xdr:row>38</xdr:row>
      <xdr:rowOff>47772</xdr:rowOff>
    </xdr:to>
    <xdr:sp macro="" textlink="">
      <xdr:nvSpPr>
        <xdr:cNvPr id="139" name="楕円 138"/>
        <xdr:cNvSpPr/>
      </xdr:nvSpPr>
      <xdr:spPr bwMode="auto">
        <a:xfrm>
          <a:off x="2857500" y="7413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32549</xdr:rowOff>
    </xdr:from>
    <xdr:ext cx="762000" cy="259045"/>
    <xdr:sp macro="" textlink="">
      <xdr:nvSpPr>
        <xdr:cNvPr id="140" name="テキスト ボックス 139"/>
        <xdr:cNvSpPr txBox="1"/>
      </xdr:nvSpPr>
      <xdr:spPr>
        <a:xfrm>
          <a:off x="2527300" y="750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29,019
28,833
707.42
34,746,724
33,427,613
814,530
17,581,261
42,842,554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128207</xdr:rowOff>
    </xdr:from>
    <xdr:to>
      <xdr:col>24</xdr:col>
      <xdr:colOff>63500</xdr:colOff>
      <xdr:row>31</xdr:row>
      <xdr:rowOff>163309</xdr:rowOff>
    </xdr:to>
    <xdr:cxnSp macro="">
      <xdr:nvCxnSpPr>
        <xdr:cNvPr id="61" name="直線コネクタ 60"/>
        <xdr:cNvCxnSpPr/>
      </xdr:nvCxnSpPr>
      <xdr:spPr>
        <a:xfrm flipV="1">
          <a:off x="3797300" y="5443157"/>
          <a:ext cx="838200" cy="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163309</xdr:rowOff>
    </xdr:from>
    <xdr:to>
      <xdr:col>19</xdr:col>
      <xdr:colOff>177800</xdr:colOff>
      <xdr:row>32</xdr:row>
      <xdr:rowOff>168885</xdr:rowOff>
    </xdr:to>
    <xdr:cxnSp macro="">
      <xdr:nvCxnSpPr>
        <xdr:cNvPr id="64" name="直線コネクタ 63"/>
        <xdr:cNvCxnSpPr/>
      </xdr:nvCxnSpPr>
      <xdr:spPr>
        <a:xfrm flipV="1">
          <a:off x="2908300" y="5478259"/>
          <a:ext cx="889000" cy="17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77915</xdr:rowOff>
    </xdr:from>
    <xdr:to>
      <xdr:col>15</xdr:col>
      <xdr:colOff>50800</xdr:colOff>
      <xdr:row>32</xdr:row>
      <xdr:rowOff>168885</xdr:rowOff>
    </xdr:to>
    <xdr:cxnSp macro="">
      <xdr:nvCxnSpPr>
        <xdr:cNvPr id="67" name="直線コネクタ 66"/>
        <xdr:cNvCxnSpPr/>
      </xdr:nvCxnSpPr>
      <xdr:spPr>
        <a:xfrm>
          <a:off x="2019300" y="5564315"/>
          <a:ext cx="889000" cy="9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50914</xdr:rowOff>
    </xdr:from>
    <xdr:to>
      <xdr:col>10</xdr:col>
      <xdr:colOff>114300</xdr:colOff>
      <xdr:row>32</xdr:row>
      <xdr:rowOff>77915</xdr:rowOff>
    </xdr:to>
    <xdr:cxnSp macro="">
      <xdr:nvCxnSpPr>
        <xdr:cNvPr id="70" name="直線コネクタ 69"/>
        <xdr:cNvCxnSpPr/>
      </xdr:nvCxnSpPr>
      <xdr:spPr>
        <a:xfrm>
          <a:off x="1130300" y="5537314"/>
          <a:ext cx="889000" cy="2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77407</xdr:rowOff>
    </xdr:from>
    <xdr:to>
      <xdr:col>24</xdr:col>
      <xdr:colOff>114300</xdr:colOff>
      <xdr:row>32</xdr:row>
      <xdr:rowOff>7557</xdr:rowOff>
    </xdr:to>
    <xdr:sp macro="" textlink="">
      <xdr:nvSpPr>
        <xdr:cNvPr id="80" name="楕円 79"/>
        <xdr:cNvSpPr/>
      </xdr:nvSpPr>
      <xdr:spPr>
        <a:xfrm>
          <a:off x="4584700" y="53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100284</xdr:rowOff>
    </xdr:from>
    <xdr:ext cx="599010" cy="259045"/>
    <xdr:sp macro="" textlink="">
      <xdr:nvSpPr>
        <xdr:cNvPr id="81" name="人件費該当値テキスト"/>
        <xdr:cNvSpPr txBox="1"/>
      </xdr:nvSpPr>
      <xdr:spPr>
        <a:xfrm>
          <a:off x="4686300" y="52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112509</xdr:rowOff>
    </xdr:from>
    <xdr:to>
      <xdr:col>20</xdr:col>
      <xdr:colOff>38100</xdr:colOff>
      <xdr:row>32</xdr:row>
      <xdr:rowOff>42659</xdr:rowOff>
    </xdr:to>
    <xdr:sp macro="" textlink="">
      <xdr:nvSpPr>
        <xdr:cNvPr id="82" name="楕円 81"/>
        <xdr:cNvSpPr/>
      </xdr:nvSpPr>
      <xdr:spPr>
        <a:xfrm>
          <a:off x="3746500" y="542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59186</xdr:rowOff>
    </xdr:from>
    <xdr:ext cx="599010" cy="259045"/>
    <xdr:sp macro="" textlink="">
      <xdr:nvSpPr>
        <xdr:cNvPr id="83" name="テキスト ボックス 82"/>
        <xdr:cNvSpPr txBox="1"/>
      </xdr:nvSpPr>
      <xdr:spPr>
        <a:xfrm>
          <a:off x="3497795" y="52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118085</xdr:rowOff>
    </xdr:from>
    <xdr:to>
      <xdr:col>15</xdr:col>
      <xdr:colOff>101600</xdr:colOff>
      <xdr:row>33</xdr:row>
      <xdr:rowOff>48235</xdr:rowOff>
    </xdr:to>
    <xdr:sp macro="" textlink="">
      <xdr:nvSpPr>
        <xdr:cNvPr id="84" name="楕円 83"/>
        <xdr:cNvSpPr/>
      </xdr:nvSpPr>
      <xdr:spPr>
        <a:xfrm>
          <a:off x="2857500" y="56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64762</xdr:rowOff>
    </xdr:from>
    <xdr:ext cx="599010" cy="259045"/>
    <xdr:sp macro="" textlink="">
      <xdr:nvSpPr>
        <xdr:cNvPr id="85" name="テキスト ボックス 84"/>
        <xdr:cNvSpPr txBox="1"/>
      </xdr:nvSpPr>
      <xdr:spPr>
        <a:xfrm>
          <a:off x="2608795" y="537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27115</xdr:rowOff>
    </xdr:from>
    <xdr:to>
      <xdr:col>10</xdr:col>
      <xdr:colOff>165100</xdr:colOff>
      <xdr:row>32</xdr:row>
      <xdr:rowOff>128715</xdr:rowOff>
    </xdr:to>
    <xdr:sp macro="" textlink="">
      <xdr:nvSpPr>
        <xdr:cNvPr id="86" name="楕円 85"/>
        <xdr:cNvSpPr/>
      </xdr:nvSpPr>
      <xdr:spPr>
        <a:xfrm>
          <a:off x="1968500" y="55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145242</xdr:rowOff>
    </xdr:from>
    <xdr:ext cx="599010" cy="259045"/>
    <xdr:sp macro="" textlink="">
      <xdr:nvSpPr>
        <xdr:cNvPr id="87" name="テキスト ボックス 86"/>
        <xdr:cNvSpPr txBox="1"/>
      </xdr:nvSpPr>
      <xdr:spPr>
        <a:xfrm>
          <a:off x="1719795" y="528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114</xdr:rowOff>
    </xdr:from>
    <xdr:to>
      <xdr:col>6</xdr:col>
      <xdr:colOff>38100</xdr:colOff>
      <xdr:row>32</xdr:row>
      <xdr:rowOff>101714</xdr:rowOff>
    </xdr:to>
    <xdr:sp macro="" textlink="">
      <xdr:nvSpPr>
        <xdr:cNvPr id="88" name="楕円 87"/>
        <xdr:cNvSpPr/>
      </xdr:nvSpPr>
      <xdr:spPr>
        <a:xfrm>
          <a:off x="1079500" y="548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118241</xdr:rowOff>
    </xdr:from>
    <xdr:ext cx="599010" cy="259045"/>
    <xdr:sp macro="" textlink="">
      <xdr:nvSpPr>
        <xdr:cNvPr id="89" name="テキスト ボックス 88"/>
        <xdr:cNvSpPr txBox="1"/>
      </xdr:nvSpPr>
      <xdr:spPr>
        <a:xfrm>
          <a:off x="830795" y="526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65455</xdr:rowOff>
    </xdr:from>
    <xdr:to>
      <xdr:col>24</xdr:col>
      <xdr:colOff>63500</xdr:colOff>
      <xdr:row>56</xdr:row>
      <xdr:rowOff>105650</xdr:rowOff>
    </xdr:to>
    <xdr:cxnSp macro="">
      <xdr:nvCxnSpPr>
        <xdr:cNvPr id="116" name="直線コネクタ 115"/>
        <xdr:cNvCxnSpPr/>
      </xdr:nvCxnSpPr>
      <xdr:spPr>
        <a:xfrm flipV="1">
          <a:off x="3797300" y="9666655"/>
          <a:ext cx="8382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105650</xdr:rowOff>
    </xdr:from>
    <xdr:to>
      <xdr:col>19</xdr:col>
      <xdr:colOff>177800</xdr:colOff>
      <xdr:row>56</xdr:row>
      <xdr:rowOff>119762</xdr:rowOff>
    </xdr:to>
    <xdr:cxnSp macro="">
      <xdr:nvCxnSpPr>
        <xdr:cNvPr id="119" name="直線コネクタ 118"/>
        <xdr:cNvCxnSpPr/>
      </xdr:nvCxnSpPr>
      <xdr:spPr>
        <a:xfrm flipV="1">
          <a:off x="2908300" y="9706850"/>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119762</xdr:rowOff>
    </xdr:from>
    <xdr:to>
      <xdr:col>15</xdr:col>
      <xdr:colOff>50800</xdr:colOff>
      <xdr:row>56</xdr:row>
      <xdr:rowOff>147658</xdr:rowOff>
    </xdr:to>
    <xdr:cxnSp macro="">
      <xdr:nvCxnSpPr>
        <xdr:cNvPr id="122" name="直線コネクタ 121"/>
        <xdr:cNvCxnSpPr/>
      </xdr:nvCxnSpPr>
      <xdr:spPr>
        <a:xfrm flipV="1">
          <a:off x="2019300" y="9720962"/>
          <a:ext cx="889000" cy="2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147658</xdr:rowOff>
    </xdr:from>
    <xdr:to>
      <xdr:col>10</xdr:col>
      <xdr:colOff>114300</xdr:colOff>
      <xdr:row>56</xdr:row>
      <xdr:rowOff>156822</xdr:rowOff>
    </xdr:to>
    <xdr:cxnSp macro="">
      <xdr:nvCxnSpPr>
        <xdr:cNvPr id="125" name="直線コネクタ 124"/>
        <xdr:cNvCxnSpPr/>
      </xdr:nvCxnSpPr>
      <xdr:spPr>
        <a:xfrm flipV="1">
          <a:off x="1130300" y="9748858"/>
          <a:ext cx="8890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14655</xdr:rowOff>
    </xdr:from>
    <xdr:to>
      <xdr:col>24</xdr:col>
      <xdr:colOff>114300</xdr:colOff>
      <xdr:row>56</xdr:row>
      <xdr:rowOff>116255</xdr:rowOff>
    </xdr:to>
    <xdr:sp macro="" textlink="">
      <xdr:nvSpPr>
        <xdr:cNvPr id="135" name="楕円 134"/>
        <xdr:cNvSpPr/>
      </xdr:nvSpPr>
      <xdr:spPr>
        <a:xfrm>
          <a:off x="4584700" y="96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37532</xdr:rowOff>
    </xdr:from>
    <xdr:ext cx="599010" cy="259045"/>
    <xdr:sp macro="" textlink="">
      <xdr:nvSpPr>
        <xdr:cNvPr id="136" name="物件費該当値テキスト"/>
        <xdr:cNvSpPr txBox="1"/>
      </xdr:nvSpPr>
      <xdr:spPr>
        <a:xfrm>
          <a:off x="4686300" y="946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54850</xdr:rowOff>
    </xdr:from>
    <xdr:to>
      <xdr:col>20</xdr:col>
      <xdr:colOff>38100</xdr:colOff>
      <xdr:row>56</xdr:row>
      <xdr:rowOff>156450</xdr:rowOff>
    </xdr:to>
    <xdr:sp macro="" textlink="">
      <xdr:nvSpPr>
        <xdr:cNvPr id="137" name="楕円 136"/>
        <xdr:cNvSpPr/>
      </xdr:nvSpPr>
      <xdr:spPr>
        <a:xfrm>
          <a:off x="3746500" y="9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1527</xdr:rowOff>
    </xdr:from>
    <xdr:ext cx="599010" cy="259045"/>
    <xdr:sp macro="" textlink="">
      <xdr:nvSpPr>
        <xdr:cNvPr id="138" name="テキスト ボックス 137"/>
        <xdr:cNvSpPr txBox="1"/>
      </xdr:nvSpPr>
      <xdr:spPr>
        <a:xfrm>
          <a:off x="3497795" y="943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68962</xdr:rowOff>
    </xdr:from>
    <xdr:to>
      <xdr:col>15</xdr:col>
      <xdr:colOff>101600</xdr:colOff>
      <xdr:row>56</xdr:row>
      <xdr:rowOff>170562</xdr:rowOff>
    </xdr:to>
    <xdr:sp macro="" textlink="">
      <xdr:nvSpPr>
        <xdr:cNvPr id="139" name="楕円 138"/>
        <xdr:cNvSpPr/>
      </xdr:nvSpPr>
      <xdr:spPr>
        <a:xfrm>
          <a:off x="2857500" y="96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15639</xdr:rowOff>
    </xdr:from>
    <xdr:ext cx="599010" cy="259045"/>
    <xdr:sp macro="" textlink="">
      <xdr:nvSpPr>
        <xdr:cNvPr id="140" name="テキスト ボックス 139"/>
        <xdr:cNvSpPr txBox="1"/>
      </xdr:nvSpPr>
      <xdr:spPr>
        <a:xfrm>
          <a:off x="2608795" y="944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96858</xdr:rowOff>
    </xdr:from>
    <xdr:to>
      <xdr:col>10</xdr:col>
      <xdr:colOff>165100</xdr:colOff>
      <xdr:row>57</xdr:row>
      <xdr:rowOff>27008</xdr:rowOff>
    </xdr:to>
    <xdr:sp macro="" textlink="">
      <xdr:nvSpPr>
        <xdr:cNvPr id="141" name="楕円 140"/>
        <xdr:cNvSpPr/>
      </xdr:nvSpPr>
      <xdr:spPr>
        <a:xfrm>
          <a:off x="1968500" y="96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43535</xdr:rowOff>
    </xdr:from>
    <xdr:ext cx="599010" cy="259045"/>
    <xdr:sp macro="" textlink="">
      <xdr:nvSpPr>
        <xdr:cNvPr id="142" name="テキスト ボックス 141"/>
        <xdr:cNvSpPr txBox="1"/>
      </xdr:nvSpPr>
      <xdr:spPr>
        <a:xfrm>
          <a:off x="1719795" y="947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106022</xdr:rowOff>
    </xdr:from>
    <xdr:to>
      <xdr:col>6</xdr:col>
      <xdr:colOff>38100</xdr:colOff>
      <xdr:row>57</xdr:row>
      <xdr:rowOff>36172</xdr:rowOff>
    </xdr:to>
    <xdr:sp macro="" textlink="">
      <xdr:nvSpPr>
        <xdr:cNvPr id="143" name="楕円 142"/>
        <xdr:cNvSpPr/>
      </xdr:nvSpPr>
      <xdr:spPr>
        <a:xfrm>
          <a:off x="1079500" y="97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52699</xdr:rowOff>
    </xdr:from>
    <xdr:ext cx="599010" cy="259045"/>
    <xdr:sp macro="" textlink="">
      <xdr:nvSpPr>
        <xdr:cNvPr id="144" name="テキスト ボックス 143"/>
        <xdr:cNvSpPr txBox="1"/>
      </xdr:nvSpPr>
      <xdr:spPr>
        <a:xfrm>
          <a:off x="830795" y="948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152223</xdr:rowOff>
    </xdr:from>
    <xdr:to>
      <xdr:col>24</xdr:col>
      <xdr:colOff>63500</xdr:colOff>
      <xdr:row>78</xdr:row>
      <xdr:rowOff>166691</xdr:rowOff>
    </xdr:to>
    <xdr:cxnSp macro="">
      <xdr:nvCxnSpPr>
        <xdr:cNvPr id="175" name="直線コネクタ 174"/>
        <xdr:cNvCxnSpPr/>
      </xdr:nvCxnSpPr>
      <xdr:spPr>
        <a:xfrm flipV="1">
          <a:off x="3797300" y="13525323"/>
          <a:ext cx="8382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166691</xdr:rowOff>
    </xdr:from>
    <xdr:to>
      <xdr:col>19</xdr:col>
      <xdr:colOff>177800</xdr:colOff>
      <xdr:row>79</xdr:row>
      <xdr:rowOff>10035</xdr:rowOff>
    </xdr:to>
    <xdr:cxnSp macro="">
      <xdr:nvCxnSpPr>
        <xdr:cNvPr id="178" name="直線コネクタ 177"/>
        <xdr:cNvCxnSpPr/>
      </xdr:nvCxnSpPr>
      <xdr:spPr>
        <a:xfrm flipV="1">
          <a:off x="2908300" y="13539791"/>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9985</xdr:rowOff>
    </xdr:from>
    <xdr:to>
      <xdr:col>15</xdr:col>
      <xdr:colOff>50800</xdr:colOff>
      <xdr:row>79</xdr:row>
      <xdr:rowOff>10035</xdr:rowOff>
    </xdr:to>
    <xdr:cxnSp macro="">
      <xdr:nvCxnSpPr>
        <xdr:cNvPr id="181" name="直線コネクタ 180"/>
        <xdr:cNvCxnSpPr/>
      </xdr:nvCxnSpPr>
      <xdr:spPr>
        <a:xfrm>
          <a:off x="2019300" y="1355453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169515</xdr:rowOff>
    </xdr:from>
    <xdr:to>
      <xdr:col>10</xdr:col>
      <xdr:colOff>114300</xdr:colOff>
      <xdr:row>79</xdr:row>
      <xdr:rowOff>9985</xdr:rowOff>
    </xdr:to>
    <xdr:cxnSp macro="">
      <xdr:nvCxnSpPr>
        <xdr:cNvPr id="184" name="直線コネクタ 183"/>
        <xdr:cNvCxnSpPr/>
      </xdr:nvCxnSpPr>
      <xdr:spPr>
        <a:xfrm>
          <a:off x="1130300" y="13542615"/>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101423</xdr:rowOff>
    </xdr:from>
    <xdr:to>
      <xdr:col>24</xdr:col>
      <xdr:colOff>114300</xdr:colOff>
      <xdr:row>79</xdr:row>
      <xdr:rowOff>31573</xdr:rowOff>
    </xdr:to>
    <xdr:sp macro="" textlink="">
      <xdr:nvSpPr>
        <xdr:cNvPr id="194" name="楕円 193"/>
        <xdr:cNvSpPr/>
      </xdr:nvSpPr>
      <xdr:spPr>
        <a:xfrm>
          <a:off x="4584700" y="134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19908</xdr:rowOff>
    </xdr:from>
    <xdr:ext cx="469744" cy="259045"/>
    <xdr:sp macro="" textlink="">
      <xdr:nvSpPr>
        <xdr:cNvPr id="195" name="維持補修費該当値テキスト"/>
        <xdr:cNvSpPr txBox="1"/>
      </xdr:nvSpPr>
      <xdr:spPr>
        <a:xfrm>
          <a:off x="4686300" y="1339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115891</xdr:rowOff>
    </xdr:from>
    <xdr:to>
      <xdr:col>20</xdr:col>
      <xdr:colOff>38100</xdr:colOff>
      <xdr:row>79</xdr:row>
      <xdr:rowOff>46041</xdr:rowOff>
    </xdr:to>
    <xdr:sp macro="" textlink="">
      <xdr:nvSpPr>
        <xdr:cNvPr id="196" name="楕円 195"/>
        <xdr:cNvSpPr/>
      </xdr:nvSpPr>
      <xdr:spPr>
        <a:xfrm>
          <a:off x="3746500" y="134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37168</xdr:rowOff>
    </xdr:from>
    <xdr:ext cx="469744" cy="259045"/>
    <xdr:sp macro="" textlink="">
      <xdr:nvSpPr>
        <xdr:cNvPr id="197" name="テキスト ボックス 196"/>
        <xdr:cNvSpPr txBox="1"/>
      </xdr:nvSpPr>
      <xdr:spPr>
        <a:xfrm>
          <a:off x="3562428" y="1358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130685</xdr:rowOff>
    </xdr:from>
    <xdr:to>
      <xdr:col>15</xdr:col>
      <xdr:colOff>101600</xdr:colOff>
      <xdr:row>79</xdr:row>
      <xdr:rowOff>60835</xdr:rowOff>
    </xdr:to>
    <xdr:sp macro="" textlink="">
      <xdr:nvSpPr>
        <xdr:cNvPr id="198" name="楕円 197"/>
        <xdr:cNvSpPr/>
      </xdr:nvSpPr>
      <xdr:spPr>
        <a:xfrm>
          <a:off x="2857500" y="13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51962</xdr:rowOff>
    </xdr:from>
    <xdr:ext cx="469744" cy="259045"/>
    <xdr:sp macro="" textlink="">
      <xdr:nvSpPr>
        <xdr:cNvPr id="199" name="テキスト ボックス 198"/>
        <xdr:cNvSpPr txBox="1"/>
      </xdr:nvSpPr>
      <xdr:spPr>
        <a:xfrm>
          <a:off x="2673428" y="135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130635</xdr:rowOff>
    </xdr:from>
    <xdr:to>
      <xdr:col>10</xdr:col>
      <xdr:colOff>165100</xdr:colOff>
      <xdr:row>79</xdr:row>
      <xdr:rowOff>60785</xdr:rowOff>
    </xdr:to>
    <xdr:sp macro="" textlink="">
      <xdr:nvSpPr>
        <xdr:cNvPr id="200" name="楕円 199"/>
        <xdr:cNvSpPr/>
      </xdr:nvSpPr>
      <xdr:spPr>
        <a:xfrm>
          <a:off x="1968500" y="135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51912</xdr:rowOff>
    </xdr:from>
    <xdr:ext cx="469744" cy="259045"/>
    <xdr:sp macro="" textlink="">
      <xdr:nvSpPr>
        <xdr:cNvPr id="201" name="テキスト ボックス 200"/>
        <xdr:cNvSpPr txBox="1"/>
      </xdr:nvSpPr>
      <xdr:spPr>
        <a:xfrm>
          <a:off x="1784428" y="1359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118715</xdr:rowOff>
    </xdr:from>
    <xdr:to>
      <xdr:col>6</xdr:col>
      <xdr:colOff>38100</xdr:colOff>
      <xdr:row>79</xdr:row>
      <xdr:rowOff>48865</xdr:rowOff>
    </xdr:to>
    <xdr:sp macro="" textlink="">
      <xdr:nvSpPr>
        <xdr:cNvPr id="202" name="楕円 201"/>
        <xdr:cNvSpPr/>
      </xdr:nvSpPr>
      <xdr:spPr>
        <a:xfrm>
          <a:off x="1079500" y="134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39992</xdr:rowOff>
    </xdr:from>
    <xdr:ext cx="469744" cy="259045"/>
    <xdr:sp macro="" textlink="">
      <xdr:nvSpPr>
        <xdr:cNvPr id="203" name="テキスト ボックス 202"/>
        <xdr:cNvSpPr txBox="1"/>
      </xdr:nvSpPr>
      <xdr:spPr>
        <a:xfrm>
          <a:off x="895428" y="135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27198</xdr:rowOff>
    </xdr:from>
    <xdr:to>
      <xdr:col>24</xdr:col>
      <xdr:colOff>63500</xdr:colOff>
      <xdr:row>95</xdr:row>
      <xdr:rowOff>97577</xdr:rowOff>
    </xdr:to>
    <xdr:cxnSp macro="">
      <xdr:nvCxnSpPr>
        <xdr:cNvPr id="233" name="直線コネクタ 232"/>
        <xdr:cNvCxnSpPr/>
      </xdr:nvCxnSpPr>
      <xdr:spPr>
        <a:xfrm flipV="1">
          <a:off x="3797300" y="16143498"/>
          <a:ext cx="838200" cy="2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97577</xdr:rowOff>
    </xdr:from>
    <xdr:to>
      <xdr:col>19</xdr:col>
      <xdr:colOff>177800</xdr:colOff>
      <xdr:row>95</xdr:row>
      <xdr:rowOff>137399</xdr:rowOff>
    </xdr:to>
    <xdr:cxnSp macro="">
      <xdr:nvCxnSpPr>
        <xdr:cNvPr id="236" name="直線コネクタ 235"/>
        <xdr:cNvCxnSpPr/>
      </xdr:nvCxnSpPr>
      <xdr:spPr>
        <a:xfrm flipV="1">
          <a:off x="2908300" y="16385327"/>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137399</xdr:rowOff>
    </xdr:from>
    <xdr:to>
      <xdr:col>15</xdr:col>
      <xdr:colOff>50800</xdr:colOff>
      <xdr:row>96</xdr:row>
      <xdr:rowOff>5093</xdr:rowOff>
    </xdr:to>
    <xdr:cxnSp macro="">
      <xdr:nvCxnSpPr>
        <xdr:cNvPr id="239" name="直線コネクタ 238"/>
        <xdr:cNvCxnSpPr/>
      </xdr:nvCxnSpPr>
      <xdr:spPr>
        <a:xfrm flipV="1">
          <a:off x="2019300" y="16425149"/>
          <a:ext cx="889000" cy="3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153988</xdr:rowOff>
    </xdr:from>
    <xdr:to>
      <xdr:col>10</xdr:col>
      <xdr:colOff>114300</xdr:colOff>
      <xdr:row>96</xdr:row>
      <xdr:rowOff>5093</xdr:rowOff>
    </xdr:to>
    <xdr:cxnSp macro="">
      <xdr:nvCxnSpPr>
        <xdr:cNvPr id="242" name="直線コネクタ 241"/>
        <xdr:cNvCxnSpPr/>
      </xdr:nvCxnSpPr>
      <xdr:spPr>
        <a:xfrm>
          <a:off x="1130300" y="16441738"/>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147848</xdr:rowOff>
    </xdr:from>
    <xdr:to>
      <xdr:col>24</xdr:col>
      <xdr:colOff>114300</xdr:colOff>
      <xdr:row>94</xdr:row>
      <xdr:rowOff>77998</xdr:rowOff>
    </xdr:to>
    <xdr:sp macro="" textlink="">
      <xdr:nvSpPr>
        <xdr:cNvPr id="252" name="楕円 251"/>
        <xdr:cNvSpPr/>
      </xdr:nvSpPr>
      <xdr:spPr>
        <a:xfrm>
          <a:off x="4584700" y="1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170725</xdr:rowOff>
    </xdr:from>
    <xdr:ext cx="599010" cy="259045"/>
    <xdr:sp macro="" textlink="">
      <xdr:nvSpPr>
        <xdr:cNvPr id="253" name="扶助費該当値テキスト"/>
        <xdr:cNvSpPr txBox="1"/>
      </xdr:nvSpPr>
      <xdr:spPr>
        <a:xfrm>
          <a:off x="4686300" y="1594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46777</xdr:rowOff>
    </xdr:from>
    <xdr:to>
      <xdr:col>20</xdr:col>
      <xdr:colOff>38100</xdr:colOff>
      <xdr:row>95</xdr:row>
      <xdr:rowOff>148377</xdr:rowOff>
    </xdr:to>
    <xdr:sp macro="" textlink="">
      <xdr:nvSpPr>
        <xdr:cNvPr id="254" name="楕円 253"/>
        <xdr:cNvSpPr/>
      </xdr:nvSpPr>
      <xdr:spPr>
        <a:xfrm>
          <a:off x="3746500" y="163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164904</xdr:rowOff>
    </xdr:from>
    <xdr:ext cx="599010" cy="259045"/>
    <xdr:sp macro="" textlink="">
      <xdr:nvSpPr>
        <xdr:cNvPr id="255" name="テキスト ボックス 254"/>
        <xdr:cNvSpPr txBox="1"/>
      </xdr:nvSpPr>
      <xdr:spPr>
        <a:xfrm>
          <a:off x="3497795" y="1610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86599</xdr:rowOff>
    </xdr:from>
    <xdr:to>
      <xdr:col>15</xdr:col>
      <xdr:colOff>101600</xdr:colOff>
      <xdr:row>96</xdr:row>
      <xdr:rowOff>16749</xdr:rowOff>
    </xdr:to>
    <xdr:sp macro="" textlink="">
      <xdr:nvSpPr>
        <xdr:cNvPr id="256" name="楕円 255"/>
        <xdr:cNvSpPr/>
      </xdr:nvSpPr>
      <xdr:spPr>
        <a:xfrm>
          <a:off x="2857500" y="1637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33276</xdr:rowOff>
    </xdr:from>
    <xdr:ext cx="599010" cy="259045"/>
    <xdr:sp macro="" textlink="">
      <xdr:nvSpPr>
        <xdr:cNvPr id="257" name="テキスト ボックス 256"/>
        <xdr:cNvSpPr txBox="1"/>
      </xdr:nvSpPr>
      <xdr:spPr>
        <a:xfrm>
          <a:off x="2608795" y="1614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125743</xdr:rowOff>
    </xdr:from>
    <xdr:to>
      <xdr:col>10</xdr:col>
      <xdr:colOff>165100</xdr:colOff>
      <xdr:row>96</xdr:row>
      <xdr:rowOff>55893</xdr:rowOff>
    </xdr:to>
    <xdr:sp macro="" textlink="">
      <xdr:nvSpPr>
        <xdr:cNvPr id="258" name="楕円 257"/>
        <xdr:cNvSpPr/>
      </xdr:nvSpPr>
      <xdr:spPr>
        <a:xfrm>
          <a:off x="1968500" y="164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72420</xdr:rowOff>
    </xdr:from>
    <xdr:ext cx="599010" cy="259045"/>
    <xdr:sp macro="" textlink="">
      <xdr:nvSpPr>
        <xdr:cNvPr id="259" name="テキスト ボックス 258"/>
        <xdr:cNvSpPr txBox="1"/>
      </xdr:nvSpPr>
      <xdr:spPr>
        <a:xfrm>
          <a:off x="1719795" y="161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103188</xdr:rowOff>
    </xdr:from>
    <xdr:to>
      <xdr:col>6</xdr:col>
      <xdr:colOff>38100</xdr:colOff>
      <xdr:row>96</xdr:row>
      <xdr:rowOff>33338</xdr:rowOff>
    </xdr:to>
    <xdr:sp macro="" textlink="">
      <xdr:nvSpPr>
        <xdr:cNvPr id="260" name="楕円 259"/>
        <xdr:cNvSpPr/>
      </xdr:nvSpPr>
      <xdr:spPr>
        <a:xfrm>
          <a:off x="1079500" y="163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49865</xdr:rowOff>
    </xdr:from>
    <xdr:ext cx="599010" cy="259045"/>
    <xdr:sp macro="" textlink="">
      <xdr:nvSpPr>
        <xdr:cNvPr id="261" name="テキスト ボックス 260"/>
        <xdr:cNvSpPr txBox="1"/>
      </xdr:nvSpPr>
      <xdr:spPr>
        <a:xfrm>
          <a:off x="830795" y="1616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80123</xdr:rowOff>
    </xdr:from>
    <xdr:to>
      <xdr:col>55</xdr:col>
      <xdr:colOff>0</xdr:colOff>
      <xdr:row>35</xdr:row>
      <xdr:rowOff>106092</xdr:rowOff>
    </xdr:to>
    <xdr:cxnSp macro="">
      <xdr:nvCxnSpPr>
        <xdr:cNvPr id="290" name="直線コネクタ 289"/>
        <xdr:cNvCxnSpPr/>
      </xdr:nvCxnSpPr>
      <xdr:spPr>
        <a:xfrm>
          <a:off x="9639300" y="5737973"/>
          <a:ext cx="838200" cy="36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80123</xdr:rowOff>
    </xdr:from>
    <xdr:to>
      <xdr:col>50</xdr:col>
      <xdr:colOff>114300</xdr:colOff>
      <xdr:row>36</xdr:row>
      <xdr:rowOff>32650</xdr:rowOff>
    </xdr:to>
    <xdr:cxnSp macro="">
      <xdr:nvCxnSpPr>
        <xdr:cNvPr id="293" name="直線コネクタ 292"/>
        <xdr:cNvCxnSpPr/>
      </xdr:nvCxnSpPr>
      <xdr:spPr>
        <a:xfrm flipV="1">
          <a:off x="8750300" y="5737973"/>
          <a:ext cx="889000" cy="46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32650</xdr:rowOff>
    </xdr:from>
    <xdr:to>
      <xdr:col>45</xdr:col>
      <xdr:colOff>177800</xdr:colOff>
      <xdr:row>36</xdr:row>
      <xdr:rowOff>66811</xdr:rowOff>
    </xdr:to>
    <xdr:cxnSp macro="">
      <xdr:nvCxnSpPr>
        <xdr:cNvPr id="296" name="直線コネクタ 295"/>
        <xdr:cNvCxnSpPr/>
      </xdr:nvCxnSpPr>
      <xdr:spPr>
        <a:xfrm flipV="1">
          <a:off x="7861300" y="6204850"/>
          <a:ext cx="889000" cy="3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60326</xdr:rowOff>
    </xdr:from>
    <xdr:to>
      <xdr:col>41</xdr:col>
      <xdr:colOff>50800</xdr:colOff>
      <xdr:row>36</xdr:row>
      <xdr:rowOff>66811</xdr:rowOff>
    </xdr:to>
    <xdr:cxnSp macro="">
      <xdr:nvCxnSpPr>
        <xdr:cNvPr id="299" name="直線コネクタ 298"/>
        <xdr:cNvCxnSpPr/>
      </xdr:nvCxnSpPr>
      <xdr:spPr>
        <a:xfrm>
          <a:off x="6972300" y="6232526"/>
          <a:ext cx="8890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55292</xdr:rowOff>
    </xdr:from>
    <xdr:to>
      <xdr:col>55</xdr:col>
      <xdr:colOff>50800</xdr:colOff>
      <xdr:row>35</xdr:row>
      <xdr:rowOff>156892</xdr:rowOff>
    </xdr:to>
    <xdr:sp macro="" textlink="">
      <xdr:nvSpPr>
        <xdr:cNvPr id="309" name="楕円 308"/>
        <xdr:cNvSpPr/>
      </xdr:nvSpPr>
      <xdr:spPr>
        <a:xfrm>
          <a:off x="10426700" y="60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78169</xdr:rowOff>
    </xdr:from>
    <xdr:ext cx="599010" cy="259045"/>
    <xdr:sp macro="" textlink="">
      <xdr:nvSpPr>
        <xdr:cNvPr id="310" name="補助費等該当値テキスト"/>
        <xdr:cNvSpPr txBox="1"/>
      </xdr:nvSpPr>
      <xdr:spPr>
        <a:xfrm>
          <a:off x="10528300" y="590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29323</xdr:rowOff>
    </xdr:from>
    <xdr:to>
      <xdr:col>50</xdr:col>
      <xdr:colOff>165100</xdr:colOff>
      <xdr:row>33</xdr:row>
      <xdr:rowOff>130923</xdr:rowOff>
    </xdr:to>
    <xdr:sp macro="" textlink="">
      <xdr:nvSpPr>
        <xdr:cNvPr id="311" name="楕円 310"/>
        <xdr:cNvSpPr/>
      </xdr:nvSpPr>
      <xdr:spPr>
        <a:xfrm>
          <a:off x="9588500" y="56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147450</xdr:rowOff>
    </xdr:from>
    <xdr:ext cx="599010" cy="259045"/>
    <xdr:sp macro="" textlink="">
      <xdr:nvSpPr>
        <xdr:cNvPr id="312" name="テキスト ボックス 311"/>
        <xdr:cNvSpPr txBox="1"/>
      </xdr:nvSpPr>
      <xdr:spPr>
        <a:xfrm>
          <a:off x="9339795" y="54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153300</xdr:rowOff>
    </xdr:from>
    <xdr:to>
      <xdr:col>46</xdr:col>
      <xdr:colOff>38100</xdr:colOff>
      <xdr:row>36</xdr:row>
      <xdr:rowOff>83450</xdr:rowOff>
    </xdr:to>
    <xdr:sp macro="" textlink="">
      <xdr:nvSpPr>
        <xdr:cNvPr id="313" name="楕円 312"/>
        <xdr:cNvSpPr/>
      </xdr:nvSpPr>
      <xdr:spPr>
        <a:xfrm>
          <a:off x="8699500" y="61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99977</xdr:rowOff>
    </xdr:from>
    <xdr:ext cx="599010" cy="259045"/>
    <xdr:sp macro="" textlink="">
      <xdr:nvSpPr>
        <xdr:cNvPr id="314" name="テキスト ボックス 313"/>
        <xdr:cNvSpPr txBox="1"/>
      </xdr:nvSpPr>
      <xdr:spPr>
        <a:xfrm>
          <a:off x="8450795" y="592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16011</xdr:rowOff>
    </xdr:from>
    <xdr:to>
      <xdr:col>41</xdr:col>
      <xdr:colOff>101600</xdr:colOff>
      <xdr:row>36</xdr:row>
      <xdr:rowOff>117611</xdr:rowOff>
    </xdr:to>
    <xdr:sp macro="" textlink="">
      <xdr:nvSpPr>
        <xdr:cNvPr id="315" name="楕円 314"/>
        <xdr:cNvSpPr/>
      </xdr:nvSpPr>
      <xdr:spPr>
        <a:xfrm>
          <a:off x="7810500" y="61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134138</xdr:rowOff>
    </xdr:from>
    <xdr:ext cx="599010" cy="259045"/>
    <xdr:sp macro="" textlink="">
      <xdr:nvSpPr>
        <xdr:cNvPr id="316" name="テキスト ボックス 315"/>
        <xdr:cNvSpPr txBox="1"/>
      </xdr:nvSpPr>
      <xdr:spPr>
        <a:xfrm>
          <a:off x="7561795" y="596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9526</xdr:rowOff>
    </xdr:from>
    <xdr:to>
      <xdr:col>36</xdr:col>
      <xdr:colOff>165100</xdr:colOff>
      <xdr:row>36</xdr:row>
      <xdr:rowOff>111126</xdr:rowOff>
    </xdr:to>
    <xdr:sp macro="" textlink="">
      <xdr:nvSpPr>
        <xdr:cNvPr id="317" name="楕円 316"/>
        <xdr:cNvSpPr/>
      </xdr:nvSpPr>
      <xdr:spPr>
        <a:xfrm>
          <a:off x="6921500" y="61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127653</xdr:rowOff>
    </xdr:from>
    <xdr:ext cx="599010" cy="259045"/>
    <xdr:sp macro="" textlink="">
      <xdr:nvSpPr>
        <xdr:cNvPr id="318" name="テキスト ボックス 317"/>
        <xdr:cNvSpPr txBox="1"/>
      </xdr:nvSpPr>
      <xdr:spPr>
        <a:xfrm>
          <a:off x="6672795" y="595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108866</xdr:rowOff>
    </xdr:from>
    <xdr:to>
      <xdr:col>55</xdr:col>
      <xdr:colOff>0</xdr:colOff>
      <xdr:row>53</xdr:row>
      <xdr:rowOff>122231</xdr:rowOff>
    </xdr:to>
    <xdr:cxnSp macro="">
      <xdr:nvCxnSpPr>
        <xdr:cNvPr id="345" name="直線コネクタ 344"/>
        <xdr:cNvCxnSpPr/>
      </xdr:nvCxnSpPr>
      <xdr:spPr>
        <a:xfrm>
          <a:off x="9639300" y="9195716"/>
          <a:ext cx="8382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36204</xdr:rowOff>
    </xdr:from>
    <xdr:to>
      <xdr:col>50</xdr:col>
      <xdr:colOff>114300</xdr:colOff>
      <xdr:row>53</xdr:row>
      <xdr:rowOff>108866</xdr:rowOff>
    </xdr:to>
    <xdr:cxnSp macro="">
      <xdr:nvCxnSpPr>
        <xdr:cNvPr id="348" name="直線コネクタ 347"/>
        <xdr:cNvCxnSpPr/>
      </xdr:nvCxnSpPr>
      <xdr:spPr>
        <a:xfrm>
          <a:off x="8750300" y="8951604"/>
          <a:ext cx="889000" cy="2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36204</xdr:rowOff>
    </xdr:from>
    <xdr:to>
      <xdr:col>45</xdr:col>
      <xdr:colOff>177800</xdr:colOff>
      <xdr:row>52</xdr:row>
      <xdr:rowOff>125723</xdr:rowOff>
    </xdr:to>
    <xdr:cxnSp macro="">
      <xdr:nvCxnSpPr>
        <xdr:cNvPr id="351" name="直線コネクタ 350"/>
        <xdr:cNvCxnSpPr/>
      </xdr:nvCxnSpPr>
      <xdr:spPr>
        <a:xfrm flipV="1">
          <a:off x="7861300" y="8951604"/>
          <a:ext cx="889000" cy="8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125723</xdr:rowOff>
    </xdr:from>
    <xdr:to>
      <xdr:col>41</xdr:col>
      <xdr:colOff>50800</xdr:colOff>
      <xdr:row>53</xdr:row>
      <xdr:rowOff>7185</xdr:rowOff>
    </xdr:to>
    <xdr:cxnSp macro="">
      <xdr:nvCxnSpPr>
        <xdr:cNvPr id="354" name="直線コネクタ 353"/>
        <xdr:cNvCxnSpPr/>
      </xdr:nvCxnSpPr>
      <xdr:spPr>
        <a:xfrm flipV="1">
          <a:off x="6972300" y="9041123"/>
          <a:ext cx="889000" cy="5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71431</xdr:rowOff>
    </xdr:from>
    <xdr:to>
      <xdr:col>55</xdr:col>
      <xdr:colOff>50800</xdr:colOff>
      <xdr:row>54</xdr:row>
      <xdr:rowOff>1581</xdr:rowOff>
    </xdr:to>
    <xdr:sp macro="" textlink="">
      <xdr:nvSpPr>
        <xdr:cNvPr id="364" name="楕円 363"/>
        <xdr:cNvSpPr/>
      </xdr:nvSpPr>
      <xdr:spPr>
        <a:xfrm>
          <a:off x="10426700" y="91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94308</xdr:rowOff>
    </xdr:from>
    <xdr:ext cx="599010" cy="259045"/>
    <xdr:sp macro="" textlink="">
      <xdr:nvSpPr>
        <xdr:cNvPr id="365" name="普通建設事業費該当値テキスト"/>
        <xdr:cNvSpPr txBox="1"/>
      </xdr:nvSpPr>
      <xdr:spPr>
        <a:xfrm>
          <a:off x="10528300" y="900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58066</xdr:rowOff>
    </xdr:from>
    <xdr:to>
      <xdr:col>50</xdr:col>
      <xdr:colOff>165100</xdr:colOff>
      <xdr:row>53</xdr:row>
      <xdr:rowOff>159666</xdr:rowOff>
    </xdr:to>
    <xdr:sp macro="" textlink="">
      <xdr:nvSpPr>
        <xdr:cNvPr id="366" name="楕円 365"/>
        <xdr:cNvSpPr/>
      </xdr:nvSpPr>
      <xdr:spPr>
        <a:xfrm>
          <a:off x="9588500" y="91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4743</xdr:rowOff>
    </xdr:from>
    <xdr:ext cx="599010" cy="259045"/>
    <xdr:sp macro="" textlink="">
      <xdr:nvSpPr>
        <xdr:cNvPr id="367" name="テキスト ボックス 366"/>
        <xdr:cNvSpPr txBox="1"/>
      </xdr:nvSpPr>
      <xdr:spPr>
        <a:xfrm>
          <a:off x="9339795" y="892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156854</xdr:rowOff>
    </xdr:from>
    <xdr:to>
      <xdr:col>46</xdr:col>
      <xdr:colOff>38100</xdr:colOff>
      <xdr:row>52</xdr:row>
      <xdr:rowOff>87004</xdr:rowOff>
    </xdr:to>
    <xdr:sp macro="" textlink="">
      <xdr:nvSpPr>
        <xdr:cNvPr id="368" name="楕円 367"/>
        <xdr:cNvSpPr/>
      </xdr:nvSpPr>
      <xdr:spPr>
        <a:xfrm>
          <a:off x="8699500" y="89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103531</xdr:rowOff>
    </xdr:from>
    <xdr:ext cx="599010" cy="259045"/>
    <xdr:sp macro="" textlink="">
      <xdr:nvSpPr>
        <xdr:cNvPr id="369" name="テキスト ボックス 368"/>
        <xdr:cNvSpPr txBox="1"/>
      </xdr:nvSpPr>
      <xdr:spPr>
        <a:xfrm>
          <a:off x="8450795" y="867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74923</xdr:rowOff>
    </xdr:from>
    <xdr:to>
      <xdr:col>41</xdr:col>
      <xdr:colOff>101600</xdr:colOff>
      <xdr:row>53</xdr:row>
      <xdr:rowOff>5073</xdr:rowOff>
    </xdr:to>
    <xdr:sp macro="" textlink="">
      <xdr:nvSpPr>
        <xdr:cNvPr id="370" name="楕円 369"/>
        <xdr:cNvSpPr/>
      </xdr:nvSpPr>
      <xdr:spPr>
        <a:xfrm>
          <a:off x="7810500" y="89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21600</xdr:rowOff>
    </xdr:from>
    <xdr:ext cx="599010" cy="259045"/>
    <xdr:sp macro="" textlink="">
      <xdr:nvSpPr>
        <xdr:cNvPr id="371" name="テキスト ボックス 370"/>
        <xdr:cNvSpPr txBox="1"/>
      </xdr:nvSpPr>
      <xdr:spPr>
        <a:xfrm>
          <a:off x="7561795" y="876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127835</xdr:rowOff>
    </xdr:from>
    <xdr:to>
      <xdr:col>36</xdr:col>
      <xdr:colOff>165100</xdr:colOff>
      <xdr:row>53</xdr:row>
      <xdr:rowOff>57985</xdr:rowOff>
    </xdr:to>
    <xdr:sp macro="" textlink="">
      <xdr:nvSpPr>
        <xdr:cNvPr id="372" name="楕円 371"/>
        <xdr:cNvSpPr/>
      </xdr:nvSpPr>
      <xdr:spPr>
        <a:xfrm>
          <a:off x="6921500" y="90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74512</xdr:rowOff>
    </xdr:from>
    <xdr:ext cx="599010" cy="259045"/>
    <xdr:sp macro="" textlink="">
      <xdr:nvSpPr>
        <xdr:cNvPr id="373" name="テキスト ボックス 372"/>
        <xdr:cNvSpPr txBox="1"/>
      </xdr:nvSpPr>
      <xdr:spPr>
        <a:xfrm>
          <a:off x="6672795" y="881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5077</xdr:rowOff>
    </xdr:from>
    <xdr:to>
      <xdr:col>55</xdr:col>
      <xdr:colOff>0</xdr:colOff>
      <xdr:row>76</xdr:row>
      <xdr:rowOff>20188</xdr:rowOff>
    </xdr:to>
    <xdr:cxnSp macro="">
      <xdr:nvCxnSpPr>
        <xdr:cNvPr id="398" name="直線コネクタ 397"/>
        <xdr:cNvCxnSpPr/>
      </xdr:nvCxnSpPr>
      <xdr:spPr>
        <a:xfrm flipV="1">
          <a:off x="9639300" y="13035277"/>
          <a:ext cx="8382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163578</xdr:rowOff>
    </xdr:from>
    <xdr:to>
      <xdr:col>50</xdr:col>
      <xdr:colOff>114300</xdr:colOff>
      <xdr:row>76</xdr:row>
      <xdr:rowOff>20188</xdr:rowOff>
    </xdr:to>
    <xdr:cxnSp macro="">
      <xdr:nvCxnSpPr>
        <xdr:cNvPr id="401" name="直線コネクタ 400"/>
        <xdr:cNvCxnSpPr/>
      </xdr:nvCxnSpPr>
      <xdr:spPr>
        <a:xfrm>
          <a:off x="8750300" y="12850878"/>
          <a:ext cx="889000" cy="19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104987</xdr:rowOff>
    </xdr:from>
    <xdr:to>
      <xdr:col>45</xdr:col>
      <xdr:colOff>177800</xdr:colOff>
      <xdr:row>74</xdr:row>
      <xdr:rowOff>163578</xdr:rowOff>
    </xdr:to>
    <xdr:cxnSp macro="">
      <xdr:nvCxnSpPr>
        <xdr:cNvPr id="404" name="直線コネクタ 403"/>
        <xdr:cNvCxnSpPr/>
      </xdr:nvCxnSpPr>
      <xdr:spPr>
        <a:xfrm>
          <a:off x="7861300" y="12792287"/>
          <a:ext cx="889000" cy="5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104987</xdr:rowOff>
    </xdr:from>
    <xdr:to>
      <xdr:col>41</xdr:col>
      <xdr:colOff>50800</xdr:colOff>
      <xdr:row>75</xdr:row>
      <xdr:rowOff>120966</xdr:rowOff>
    </xdr:to>
    <xdr:cxnSp macro="">
      <xdr:nvCxnSpPr>
        <xdr:cNvPr id="407" name="直線コネクタ 406"/>
        <xdr:cNvCxnSpPr/>
      </xdr:nvCxnSpPr>
      <xdr:spPr>
        <a:xfrm flipV="1">
          <a:off x="6972300" y="12792287"/>
          <a:ext cx="889000" cy="18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125727</xdr:rowOff>
    </xdr:from>
    <xdr:to>
      <xdr:col>55</xdr:col>
      <xdr:colOff>50800</xdr:colOff>
      <xdr:row>76</xdr:row>
      <xdr:rowOff>55877</xdr:rowOff>
    </xdr:to>
    <xdr:sp macro="" textlink="">
      <xdr:nvSpPr>
        <xdr:cNvPr id="417" name="楕円 416"/>
        <xdr:cNvSpPr/>
      </xdr:nvSpPr>
      <xdr:spPr>
        <a:xfrm>
          <a:off x="10426700" y="1298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148604</xdr:rowOff>
    </xdr:from>
    <xdr:ext cx="534377" cy="259045"/>
    <xdr:sp macro="" textlink="">
      <xdr:nvSpPr>
        <xdr:cNvPr id="418" name="普通建設事業費 （ うち新規整備　）該当値テキスト"/>
        <xdr:cNvSpPr txBox="1"/>
      </xdr:nvSpPr>
      <xdr:spPr>
        <a:xfrm>
          <a:off x="10528300" y="1283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140838</xdr:rowOff>
    </xdr:from>
    <xdr:to>
      <xdr:col>50</xdr:col>
      <xdr:colOff>165100</xdr:colOff>
      <xdr:row>76</xdr:row>
      <xdr:rowOff>70988</xdr:rowOff>
    </xdr:to>
    <xdr:sp macro="" textlink="">
      <xdr:nvSpPr>
        <xdr:cNvPr id="419" name="楕円 418"/>
        <xdr:cNvSpPr/>
      </xdr:nvSpPr>
      <xdr:spPr>
        <a:xfrm>
          <a:off x="9588500" y="129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87515</xdr:rowOff>
    </xdr:from>
    <xdr:ext cx="534377" cy="259045"/>
    <xdr:sp macro="" textlink="">
      <xdr:nvSpPr>
        <xdr:cNvPr id="420" name="テキスト ボックス 419"/>
        <xdr:cNvSpPr txBox="1"/>
      </xdr:nvSpPr>
      <xdr:spPr>
        <a:xfrm>
          <a:off x="9372111" y="127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112778</xdr:rowOff>
    </xdr:from>
    <xdr:to>
      <xdr:col>46</xdr:col>
      <xdr:colOff>38100</xdr:colOff>
      <xdr:row>75</xdr:row>
      <xdr:rowOff>42928</xdr:rowOff>
    </xdr:to>
    <xdr:sp macro="" textlink="">
      <xdr:nvSpPr>
        <xdr:cNvPr id="421" name="楕円 420"/>
        <xdr:cNvSpPr/>
      </xdr:nvSpPr>
      <xdr:spPr>
        <a:xfrm>
          <a:off x="8699500" y="128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59455</xdr:rowOff>
    </xdr:from>
    <xdr:ext cx="534377" cy="259045"/>
    <xdr:sp macro="" textlink="">
      <xdr:nvSpPr>
        <xdr:cNvPr id="422" name="テキスト ボックス 421"/>
        <xdr:cNvSpPr txBox="1"/>
      </xdr:nvSpPr>
      <xdr:spPr>
        <a:xfrm>
          <a:off x="8483111" y="12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54187</xdr:rowOff>
    </xdr:from>
    <xdr:to>
      <xdr:col>41</xdr:col>
      <xdr:colOff>101600</xdr:colOff>
      <xdr:row>74</xdr:row>
      <xdr:rowOff>155787</xdr:rowOff>
    </xdr:to>
    <xdr:sp macro="" textlink="">
      <xdr:nvSpPr>
        <xdr:cNvPr id="423" name="楕円 422"/>
        <xdr:cNvSpPr/>
      </xdr:nvSpPr>
      <xdr:spPr>
        <a:xfrm>
          <a:off x="7810500" y="1274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864</xdr:rowOff>
    </xdr:from>
    <xdr:ext cx="599010" cy="259045"/>
    <xdr:sp macro="" textlink="">
      <xdr:nvSpPr>
        <xdr:cNvPr id="424" name="テキスト ボックス 423"/>
        <xdr:cNvSpPr txBox="1"/>
      </xdr:nvSpPr>
      <xdr:spPr>
        <a:xfrm>
          <a:off x="7561795" y="1251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70166</xdr:rowOff>
    </xdr:from>
    <xdr:to>
      <xdr:col>36</xdr:col>
      <xdr:colOff>165100</xdr:colOff>
      <xdr:row>76</xdr:row>
      <xdr:rowOff>316</xdr:rowOff>
    </xdr:to>
    <xdr:sp macro="" textlink="">
      <xdr:nvSpPr>
        <xdr:cNvPr id="425" name="楕円 424"/>
        <xdr:cNvSpPr/>
      </xdr:nvSpPr>
      <xdr:spPr>
        <a:xfrm>
          <a:off x="6921500" y="129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16843</xdr:rowOff>
    </xdr:from>
    <xdr:ext cx="534377" cy="259045"/>
    <xdr:sp macro="" textlink="">
      <xdr:nvSpPr>
        <xdr:cNvPr id="426" name="テキスト ボックス 425"/>
        <xdr:cNvSpPr txBox="1"/>
      </xdr:nvSpPr>
      <xdr:spPr>
        <a:xfrm>
          <a:off x="6705111" y="1270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88036</xdr:rowOff>
    </xdr:from>
    <xdr:to>
      <xdr:col>55</xdr:col>
      <xdr:colOff>0</xdr:colOff>
      <xdr:row>95</xdr:row>
      <xdr:rowOff>129231</xdr:rowOff>
    </xdr:to>
    <xdr:cxnSp macro="">
      <xdr:nvCxnSpPr>
        <xdr:cNvPr id="453" name="直線コネクタ 452"/>
        <xdr:cNvCxnSpPr/>
      </xdr:nvCxnSpPr>
      <xdr:spPr>
        <a:xfrm>
          <a:off x="9639300" y="16375786"/>
          <a:ext cx="838200" cy="4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24457</xdr:rowOff>
    </xdr:from>
    <xdr:to>
      <xdr:col>50</xdr:col>
      <xdr:colOff>114300</xdr:colOff>
      <xdr:row>95</xdr:row>
      <xdr:rowOff>88036</xdr:rowOff>
    </xdr:to>
    <xdr:cxnSp macro="">
      <xdr:nvCxnSpPr>
        <xdr:cNvPr id="456" name="直線コネクタ 455"/>
        <xdr:cNvCxnSpPr/>
      </xdr:nvCxnSpPr>
      <xdr:spPr>
        <a:xfrm>
          <a:off x="8750300" y="16312207"/>
          <a:ext cx="889000" cy="6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24457</xdr:rowOff>
    </xdr:from>
    <xdr:to>
      <xdr:col>45</xdr:col>
      <xdr:colOff>177800</xdr:colOff>
      <xdr:row>95</xdr:row>
      <xdr:rowOff>125002</xdr:rowOff>
    </xdr:to>
    <xdr:cxnSp macro="">
      <xdr:nvCxnSpPr>
        <xdr:cNvPr id="459" name="直線コネクタ 458"/>
        <xdr:cNvCxnSpPr/>
      </xdr:nvCxnSpPr>
      <xdr:spPr>
        <a:xfrm flipV="1">
          <a:off x="7861300" y="16312207"/>
          <a:ext cx="889000" cy="10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120955</xdr:rowOff>
    </xdr:from>
    <xdr:to>
      <xdr:col>41</xdr:col>
      <xdr:colOff>50800</xdr:colOff>
      <xdr:row>95</xdr:row>
      <xdr:rowOff>125002</xdr:rowOff>
    </xdr:to>
    <xdr:cxnSp macro="">
      <xdr:nvCxnSpPr>
        <xdr:cNvPr id="462" name="直線コネクタ 461"/>
        <xdr:cNvCxnSpPr/>
      </xdr:nvCxnSpPr>
      <xdr:spPr>
        <a:xfrm>
          <a:off x="6972300" y="16408705"/>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78431</xdr:rowOff>
    </xdr:from>
    <xdr:to>
      <xdr:col>55</xdr:col>
      <xdr:colOff>50800</xdr:colOff>
      <xdr:row>96</xdr:row>
      <xdr:rowOff>8581</xdr:rowOff>
    </xdr:to>
    <xdr:sp macro="" textlink="">
      <xdr:nvSpPr>
        <xdr:cNvPr id="472" name="楕円 471"/>
        <xdr:cNvSpPr/>
      </xdr:nvSpPr>
      <xdr:spPr>
        <a:xfrm>
          <a:off x="10426700" y="163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101308</xdr:rowOff>
    </xdr:from>
    <xdr:ext cx="599010" cy="259045"/>
    <xdr:sp macro="" textlink="">
      <xdr:nvSpPr>
        <xdr:cNvPr id="473" name="普通建設事業費 （ うち更新整備　）該当値テキスト"/>
        <xdr:cNvSpPr txBox="1"/>
      </xdr:nvSpPr>
      <xdr:spPr>
        <a:xfrm>
          <a:off x="10528300" y="1621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37236</xdr:rowOff>
    </xdr:from>
    <xdr:to>
      <xdr:col>50</xdr:col>
      <xdr:colOff>165100</xdr:colOff>
      <xdr:row>95</xdr:row>
      <xdr:rowOff>138836</xdr:rowOff>
    </xdr:to>
    <xdr:sp macro="" textlink="">
      <xdr:nvSpPr>
        <xdr:cNvPr id="474" name="楕円 473"/>
        <xdr:cNvSpPr/>
      </xdr:nvSpPr>
      <xdr:spPr>
        <a:xfrm>
          <a:off x="9588500" y="163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155363</xdr:rowOff>
    </xdr:from>
    <xdr:ext cx="599010" cy="259045"/>
    <xdr:sp macro="" textlink="">
      <xdr:nvSpPr>
        <xdr:cNvPr id="475" name="テキスト ボックス 474"/>
        <xdr:cNvSpPr txBox="1"/>
      </xdr:nvSpPr>
      <xdr:spPr>
        <a:xfrm>
          <a:off x="9339795" y="1610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145107</xdr:rowOff>
    </xdr:from>
    <xdr:to>
      <xdr:col>46</xdr:col>
      <xdr:colOff>38100</xdr:colOff>
      <xdr:row>95</xdr:row>
      <xdr:rowOff>75257</xdr:rowOff>
    </xdr:to>
    <xdr:sp macro="" textlink="">
      <xdr:nvSpPr>
        <xdr:cNvPr id="476" name="楕円 475"/>
        <xdr:cNvSpPr/>
      </xdr:nvSpPr>
      <xdr:spPr>
        <a:xfrm>
          <a:off x="8699500" y="1626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91784</xdr:rowOff>
    </xdr:from>
    <xdr:ext cx="599010" cy="259045"/>
    <xdr:sp macro="" textlink="">
      <xdr:nvSpPr>
        <xdr:cNvPr id="477" name="テキスト ボックス 476"/>
        <xdr:cNvSpPr txBox="1"/>
      </xdr:nvSpPr>
      <xdr:spPr>
        <a:xfrm>
          <a:off x="8450795" y="1603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74202</xdr:rowOff>
    </xdr:from>
    <xdr:to>
      <xdr:col>41</xdr:col>
      <xdr:colOff>101600</xdr:colOff>
      <xdr:row>96</xdr:row>
      <xdr:rowOff>4352</xdr:rowOff>
    </xdr:to>
    <xdr:sp macro="" textlink="">
      <xdr:nvSpPr>
        <xdr:cNvPr id="478" name="楕円 477"/>
        <xdr:cNvSpPr/>
      </xdr:nvSpPr>
      <xdr:spPr>
        <a:xfrm>
          <a:off x="7810500" y="163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20879</xdr:rowOff>
    </xdr:from>
    <xdr:ext cx="599010" cy="259045"/>
    <xdr:sp macro="" textlink="">
      <xdr:nvSpPr>
        <xdr:cNvPr id="479" name="テキスト ボックス 478"/>
        <xdr:cNvSpPr txBox="1"/>
      </xdr:nvSpPr>
      <xdr:spPr>
        <a:xfrm>
          <a:off x="7561795" y="1613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70155</xdr:rowOff>
    </xdr:from>
    <xdr:to>
      <xdr:col>36</xdr:col>
      <xdr:colOff>165100</xdr:colOff>
      <xdr:row>96</xdr:row>
      <xdr:rowOff>305</xdr:rowOff>
    </xdr:to>
    <xdr:sp macro="" textlink="">
      <xdr:nvSpPr>
        <xdr:cNvPr id="480" name="楕円 479"/>
        <xdr:cNvSpPr/>
      </xdr:nvSpPr>
      <xdr:spPr>
        <a:xfrm>
          <a:off x="6921500" y="163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16832</xdr:rowOff>
    </xdr:from>
    <xdr:ext cx="599010" cy="259045"/>
    <xdr:sp macro="" textlink="">
      <xdr:nvSpPr>
        <xdr:cNvPr id="481" name="テキスト ボックス 480"/>
        <xdr:cNvSpPr txBox="1"/>
      </xdr:nvSpPr>
      <xdr:spPr>
        <a:xfrm>
          <a:off x="6672795" y="1613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130790</xdr:rowOff>
    </xdr:from>
    <xdr:to>
      <xdr:col>85</xdr:col>
      <xdr:colOff>127000</xdr:colOff>
      <xdr:row>37</xdr:row>
      <xdr:rowOff>26126</xdr:rowOff>
    </xdr:to>
    <xdr:cxnSp macro="">
      <xdr:nvCxnSpPr>
        <xdr:cNvPr id="506" name="直線コネクタ 505"/>
        <xdr:cNvCxnSpPr/>
      </xdr:nvCxnSpPr>
      <xdr:spPr>
        <a:xfrm>
          <a:off x="15481300" y="6302990"/>
          <a:ext cx="838200" cy="6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130790</xdr:rowOff>
    </xdr:from>
    <xdr:to>
      <xdr:col>81</xdr:col>
      <xdr:colOff>50800</xdr:colOff>
      <xdr:row>37</xdr:row>
      <xdr:rowOff>121989</xdr:rowOff>
    </xdr:to>
    <xdr:cxnSp macro="">
      <xdr:nvCxnSpPr>
        <xdr:cNvPr id="509" name="直線コネクタ 508"/>
        <xdr:cNvCxnSpPr/>
      </xdr:nvCxnSpPr>
      <xdr:spPr>
        <a:xfrm flipV="1">
          <a:off x="14592300" y="6302990"/>
          <a:ext cx="889000" cy="1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121989</xdr:rowOff>
    </xdr:from>
    <xdr:to>
      <xdr:col>76</xdr:col>
      <xdr:colOff>114300</xdr:colOff>
      <xdr:row>37</xdr:row>
      <xdr:rowOff>153256</xdr:rowOff>
    </xdr:to>
    <xdr:cxnSp macro="">
      <xdr:nvCxnSpPr>
        <xdr:cNvPr id="512" name="直線コネクタ 511"/>
        <xdr:cNvCxnSpPr/>
      </xdr:nvCxnSpPr>
      <xdr:spPr>
        <a:xfrm flipV="1">
          <a:off x="13703300" y="6465639"/>
          <a:ext cx="889000" cy="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144986</xdr:rowOff>
    </xdr:from>
    <xdr:to>
      <xdr:col>71</xdr:col>
      <xdr:colOff>177800</xdr:colOff>
      <xdr:row>37</xdr:row>
      <xdr:rowOff>153256</xdr:rowOff>
    </xdr:to>
    <xdr:cxnSp macro="">
      <xdr:nvCxnSpPr>
        <xdr:cNvPr id="515" name="直線コネクタ 514"/>
        <xdr:cNvCxnSpPr/>
      </xdr:nvCxnSpPr>
      <xdr:spPr>
        <a:xfrm>
          <a:off x="12814300" y="6488636"/>
          <a:ext cx="8890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146776</xdr:rowOff>
    </xdr:from>
    <xdr:to>
      <xdr:col>85</xdr:col>
      <xdr:colOff>177800</xdr:colOff>
      <xdr:row>37</xdr:row>
      <xdr:rowOff>76926</xdr:rowOff>
    </xdr:to>
    <xdr:sp macro="" textlink="">
      <xdr:nvSpPr>
        <xdr:cNvPr id="525" name="楕円 524"/>
        <xdr:cNvSpPr/>
      </xdr:nvSpPr>
      <xdr:spPr>
        <a:xfrm>
          <a:off x="16268700" y="631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169653</xdr:rowOff>
    </xdr:from>
    <xdr:ext cx="534377" cy="259045"/>
    <xdr:sp macro="" textlink="">
      <xdr:nvSpPr>
        <xdr:cNvPr id="526" name="災害復旧事業費該当値テキスト"/>
        <xdr:cNvSpPr txBox="1"/>
      </xdr:nvSpPr>
      <xdr:spPr>
        <a:xfrm>
          <a:off x="16370300" y="61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79990</xdr:rowOff>
    </xdr:from>
    <xdr:to>
      <xdr:col>81</xdr:col>
      <xdr:colOff>101600</xdr:colOff>
      <xdr:row>37</xdr:row>
      <xdr:rowOff>10140</xdr:rowOff>
    </xdr:to>
    <xdr:sp macro="" textlink="">
      <xdr:nvSpPr>
        <xdr:cNvPr id="527" name="楕円 526"/>
        <xdr:cNvSpPr/>
      </xdr:nvSpPr>
      <xdr:spPr>
        <a:xfrm>
          <a:off x="15430500" y="62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26667</xdr:rowOff>
    </xdr:from>
    <xdr:ext cx="534377" cy="259045"/>
    <xdr:sp macro="" textlink="">
      <xdr:nvSpPr>
        <xdr:cNvPr id="528" name="テキスト ボックス 527"/>
        <xdr:cNvSpPr txBox="1"/>
      </xdr:nvSpPr>
      <xdr:spPr>
        <a:xfrm>
          <a:off x="15214111" y="60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71189</xdr:rowOff>
    </xdr:from>
    <xdr:to>
      <xdr:col>76</xdr:col>
      <xdr:colOff>165100</xdr:colOff>
      <xdr:row>38</xdr:row>
      <xdr:rowOff>1339</xdr:rowOff>
    </xdr:to>
    <xdr:sp macro="" textlink="">
      <xdr:nvSpPr>
        <xdr:cNvPr id="529" name="楕円 528"/>
        <xdr:cNvSpPr/>
      </xdr:nvSpPr>
      <xdr:spPr>
        <a:xfrm>
          <a:off x="14541500" y="64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17866</xdr:rowOff>
    </xdr:from>
    <xdr:ext cx="534377" cy="259045"/>
    <xdr:sp macro="" textlink="">
      <xdr:nvSpPr>
        <xdr:cNvPr id="530" name="テキスト ボックス 529"/>
        <xdr:cNvSpPr txBox="1"/>
      </xdr:nvSpPr>
      <xdr:spPr>
        <a:xfrm>
          <a:off x="14325111" y="61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102456</xdr:rowOff>
    </xdr:from>
    <xdr:to>
      <xdr:col>72</xdr:col>
      <xdr:colOff>38100</xdr:colOff>
      <xdr:row>38</xdr:row>
      <xdr:rowOff>32606</xdr:rowOff>
    </xdr:to>
    <xdr:sp macro="" textlink="">
      <xdr:nvSpPr>
        <xdr:cNvPr id="531" name="楕円 530"/>
        <xdr:cNvSpPr/>
      </xdr:nvSpPr>
      <xdr:spPr>
        <a:xfrm>
          <a:off x="13652500" y="64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23733</xdr:rowOff>
    </xdr:from>
    <xdr:ext cx="469744" cy="259045"/>
    <xdr:sp macro="" textlink="">
      <xdr:nvSpPr>
        <xdr:cNvPr id="532" name="テキスト ボックス 531"/>
        <xdr:cNvSpPr txBox="1"/>
      </xdr:nvSpPr>
      <xdr:spPr>
        <a:xfrm>
          <a:off x="13468428" y="653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94186</xdr:rowOff>
    </xdr:from>
    <xdr:to>
      <xdr:col>67</xdr:col>
      <xdr:colOff>101600</xdr:colOff>
      <xdr:row>38</xdr:row>
      <xdr:rowOff>24336</xdr:rowOff>
    </xdr:to>
    <xdr:sp macro="" textlink="">
      <xdr:nvSpPr>
        <xdr:cNvPr id="533" name="楕円 532"/>
        <xdr:cNvSpPr/>
      </xdr:nvSpPr>
      <xdr:spPr>
        <a:xfrm>
          <a:off x="12763500" y="643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40863</xdr:rowOff>
    </xdr:from>
    <xdr:ext cx="469744" cy="259045"/>
    <xdr:sp macro="" textlink="">
      <xdr:nvSpPr>
        <xdr:cNvPr id="534" name="テキスト ボックス 533"/>
        <xdr:cNvSpPr txBox="1"/>
      </xdr:nvSpPr>
      <xdr:spPr>
        <a:xfrm>
          <a:off x="12579428" y="621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94140</xdr:rowOff>
    </xdr:from>
    <xdr:to>
      <xdr:col>85</xdr:col>
      <xdr:colOff>127000</xdr:colOff>
      <xdr:row>76</xdr:row>
      <xdr:rowOff>114599</xdr:rowOff>
    </xdr:to>
    <xdr:cxnSp macro="">
      <xdr:nvCxnSpPr>
        <xdr:cNvPr id="616" name="直線コネクタ 615"/>
        <xdr:cNvCxnSpPr/>
      </xdr:nvCxnSpPr>
      <xdr:spPr>
        <a:xfrm flipV="1">
          <a:off x="15481300" y="13124340"/>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114599</xdr:rowOff>
    </xdr:from>
    <xdr:to>
      <xdr:col>81</xdr:col>
      <xdr:colOff>50800</xdr:colOff>
      <xdr:row>76</xdr:row>
      <xdr:rowOff>124583</xdr:rowOff>
    </xdr:to>
    <xdr:cxnSp macro="">
      <xdr:nvCxnSpPr>
        <xdr:cNvPr id="619" name="直線コネクタ 618"/>
        <xdr:cNvCxnSpPr/>
      </xdr:nvCxnSpPr>
      <xdr:spPr>
        <a:xfrm flipV="1">
          <a:off x="14592300" y="13144799"/>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124583</xdr:rowOff>
    </xdr:from>
    <xdr:to>
      <xdr:col>76</xdr:col>
      <xdr:colOff>114300</xdr:colOff>
      <xdr:row>76</xdr:row>
      <xdr:rowOff>149448</xdr:rowOff>
    </xdr:to>
    <xdr:cxnSp macro="">
      <xdr:nvCxnSpPr>
        <xdr:cNvPr id="622" name="直線コネクタ 621"/>
        <xdr:cNvCxnSpPr/>
      </xdr:nvCxnSpPr>
      <xdr:spPr>
        <a:xfrm flipV="1">
          <a:off x="13703300" y="13154783"/>
          <a:ext cx="8890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141970</xdr:rowOff>
    </xdr:from>
    <xdr:to>
      <xdr:col>71</xdr:col>
      <xdr:colOff>177800</xdr:colOff>
      <xdr:row>76</xdr:row>
      <xdr:rowOff>149448</xdr:rowOff>
    </xdr:to>
    <xdr:cxnSp macro="">
      <xdr:nvCxnSpPr>
        <xdr:cNvPr id="625" name="直線コネクタ 624"/>
        <xdr:cNvCxnSpPr/>
      </xdr:nvCxnSpPr>
      <xdr:spPr>
        <a:xfrm>
          <a:off x="12814300" y="13172170"/>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43340</xdr:rowOff>
    </xdr:from>
    <xdr:to>
      <xdr:col>85</xdr:col>
      <xdr:colOff>177800</xdr:colOff>
      <xdr:row>76</xdr:row>
      <xdr:rowOff>144940</xdr:rowOff>
    </xdr:to>
    <xdr:sp macro="" textlink="">
      <xdr:nvSpPr>
        <xdr:cNvPr id="635" name="楕円 634"/>
        <xdr:cNvSpPr/>
      </xdr:nvSpPr>
      <xdr:spPr>
        <a:xfrm>
          <a:off x="16268700" y="130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66217</xdr:rowOff>
    </xdr:from>
    <xdr:ext cx="599010" cy="259045"/>
    <xdr:sp macro="" textlink="">
      <xdr:nvSpPr>
        <xdr:cNvPr id="636" name="公債費該当値テキスト"/>
        <xdr:cNvSpPr txBox="1"/>
      </xdr:nvSpPr>
      <xdr:spPr>
        <a:xfrm>
          <a:off x="16370300" y="1292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63799</xdr:rowOff>
    </xdr:from>
    <xdr:to>
      <xdr:col>81</xdr:col>
      <xdr:colOff>101600</xdr:colOff>
      <xdr:row>76</xdr:row>
      <xdr:rowOff>165399</xdr:rowOff>
    </xdr:to>
    <xdr:sp macro="" textlink="">
      <xdr:nvSpPr>
        <xdr:cNvPr id="637" name="楕円 636"/>
        <xdr:cNvSpPr/>
      </xdr:nvSpPr>
      <xdr:spPr>
        <a:xfrm>
          <a:off x="15430500" y="130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10477</xdr:rowOff>
    </xdr:from>
    <xdr:ext cx="599010" cy="259045"/>
    <xdr:sp macro="" textlink="">
      <xdr:nvSpPr>
        <xdr:cNvPr id="638" name="テキスト ボックス 637"/>
        <xdr:cNvSpPr txBox="1"/>
      </xdr:nvSpPr>
      <xdr:spPr>
        <a:xfrm>
          <a:off x="15181795" y="1286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73783</xdr:rowOff>
    </xdr:from>
    <xdr:to>
      <xdr:col>76</xdr:col>
      <xdr:colOff>165100</xdr:colOff>
      <xdr:row>77</xdr:row>
      <xdr:rowOff>3933</xdr:rowOff>
    </xdr:to>
    <xdr:sp macro="" textlink="">
      <xdr:nvSpPr>
        <xdr:cNvPr id="639" name="楕円 638"/>
        <xdr:cNvSpPr/>
      </xdr:nvSpPr>
      <xdr:spPr>
        <a:xfrm>
          <a:off x="14541500" y="131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20460</xdr:rowOff>
    </xdr:from>
    <xdr:ext cx="599010" cy="259045"/>
    <xdr:sp macro="" textlink="">
      <xdr:nvSpPr>
        <xdr:cNvPr id="640" name="テキスト ボックス 639"/>
        <xdr:cNvSpPr txBox="1"/>
      </xdr:nvSpPr>
      <xdr:spPr>
        <a:xfrm>
          <a:off x="14292795" y="128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98648</xdr:rowOff>
    </xdr:from>
    <xdr:to>
      <xdr:col>72</xdr:col>
      <xdr:colOff>38100</xdr:colOff>
      <xdr:row>77</xdr:row>
      <xdr:rowOff>28798</xdr:rowOff>
    </xdr:to>
    <xdr:sp macro="" textlink="">
      <xdr:nvSpPr>
        <xdr:cNvPr id="641" name="楕円 640"/>
        <xdr:cNvSpPr/>
      </xdr:nvSpPr>
      <xdr:spPr>
        <a:xfrm>
          <a:off x="13652500" y="131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45325</xdr:rowOff>
    </xdr:from>
    <xdr:ext cx="599010" cy="259045"/>
    <xdr:sp macro="" textlink="">
      <xdr:nvSpPr>
        <xdr:cNvPr id="642" name="テキスト ボックス 641"/>
        <xdr:cNvSpPr txBox="1"/>
      </xdr:nvSpPr>
      <xdr:spPr>
        <a:xfrm>
          <a:off x="13403795" y="1290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91170</xdr:rowOff>
    </xdr:from>
    <xdr:to>
      <xdr:col>67</xdr:col>
      <xdr:colOff>101600</xdr:colOff>
      <xdr:row>77</xdr:row>
      <xdr:rowOff>21320</xdr:rowOff>
    </xdr:to>
    <xdr:sp macro="" textlink="">
      <xdr:nvSpPr>
        <xdr:cNvPr id="643" name="楕円 642"/>
        <xdr:cNvSpPr/>
      </xdr:nvSpPr>
      <xdr:spPr>
        <a:xfrm>
          <a:off x="12763500" y="131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37847</xdr:rowOff>
    </xdr:from>
    <xdr:ext cx="599010" cy="259045"/>
    <xdr:sp macro="" textlink="">
      <xdr:nvSpPr>
        <xdr:cNvPr id="644" name="テキスト ボックス 643"/>
        <xdr:cNvSpPr txBox="1"/>
      </xdr:nvSpPr>
      <xdr:spPr>
        <a:xfrm>
          <a:off x="12514795" y="1289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52112</xdr:rowOff>
    </xdr:from>
    <xdr:to>
      <xdr:col>85</xdr:col>
      <xdr:colOff>127000</xdr:colOff>
      <xdr:row>98</xdr:row>
      <xdr:rowOff>52862</xdr:rowOff>
    </xdr:to>
    <xdr:cxnSp macro="">
      <xdr:nvCxnSpPr>
        <xdr:cNvPr id="671" name="直線コネクタ 670"/>
        <xdr:cNvCxnSpPr/>
      </xdr:nvCxnSpPr>
      <xdr:spPr>
        <a:xfrm flipV="1">
          <a:off x="15481300" y="16854212"/>
          <a:ext cx="8382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52862</xdr:rowOff>
    </xdr:from>
    <xdr:to>
      <xdr:col>81</xdr:col>
      <xdr:colOff>50800</xdr:colOff>
      <xdr:row>98</xdr:row>
      <xdr:rowOff>98366</xdr:rowOff>
    </xdr:to>
    <xdr:cxnSp macro="">
      <xdr:nvCxnSpPr>
        <xdr:cNvPr id="674" name="直線コネクタ 673"/>
        <xdr:cNvCxnSpPr/>
      </xdr:nvCxnSpPr>
      <xdr:spPr>
        <a:xfrm flipV="1">
          <a:off x="14592300" y="16854962"/>
          <a:ext cx="889000" cy="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89061</xdr:rowOff>
    </xdr:from>
    <xdr:to>
      <xdr:col>76</xdr:col>
      <xdr:colOff>114300</xdr:colOff>
      <xdr:row>98</xdr:row>
      <xdr:rowOff>98366</xdr:rowOff>
    </xdr:to>
    <xdr:cxnSp macro="">
      <xdr:nvCxnSpPr>
        <xdr:cNvPr id="677" name="直線コネクタ 676"/>
        <xdr:cNvCxnSpPr/>
      </xdr:nvCxnSpPr>
      <xdr:spPr>
        <a:xfrm>
          <a:off x="13703300" y="16891161"/>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48701</xdr:rowOff>
    </xdr:from>
    <xdr:to>
      <xdr:col>71</xdr:col>
      <xdr:colOff>177800</xdr:colOff>
      <xdr:row>98</xdr:row>
      <xdr:rowOff>89061</xdr:rowOff>
    </xdr:to>
    <xdr:cxnSp macro="">
      <xdr:nvCxnSpPr>
        <xdr:cNvPr id="680" name="直線コネクタ 679"/>
        <xdr:cNvCxnSpPr/>
      </xdr:nvCxnSpPr>
      <xdr:spPr>
        <a:xfrm>
          <a:off x="12814300" y="16850801"/>
          <a:ext cx="8890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1312</xdr:rowOff>
    </xdr:from>
    <xdr:to>
      <xdr:col>85</xdr:col>
      <xdr:colOff>177800</xdr:colOff>
      <xdr:row>98</xdr:row>
      <xdr:rowOff>102912</xdr:rowOff>
    </xdr:to>
    <xdr:sp macro="" textlink="">
      <xdr:nvSpPr>
        <xdr:cNvPr id="690" name="楕円 689"/>
        <xdr:cNvSpPr/>
      </xdr:nvSpPr>
      <xdr:spPr>
        <a:xfrm>
          <a:off x="16268700" y="168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2062</xdr:rowOff>
    </xdr:from>
    <xdr:to>
      <xdr:col>81</xdr:col>
      <xdr:colOff>101600</xdr:colOff>
      <xdr:row>98</xdr:row>
      <xdr:rowOff>103662</xdr:rowOff>
    </xdr:to>
    <xdr:sp macro="" textlink="">
      <xdr:nvSpPr>
        <xdr:cNvPr id="692" name="楕円 691"/>
        <xdr:cNvSpPr/>
      </xdr:nvSpPr>
      <xdr:spPr>
        <a:xfrm>
          <a:off x="15430500" y="1680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120189</xdr:rowOff>
    </xdr:from>
    <xdr:ext cx="534377" cy="259045"/>
    <xdr:sp macro="" textlink="">
      <xdr:nvSpPr>
        <xdr:cNvPr id="693" name="テキスト ボックス 692"/>
        <xdr:cNvSpPr txBox="1"/>
      </xdr:nvSpPr>
      <xdr:spPr>
        <a:xfrm>
          <a:off x="15214111" y="1657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47566</xdr:rowOff>
    </xdr:from>
    <xdr:to>
      <xdr:col>76</xdr:col>
      <xdr:colOff>165100</xdr:colOff>
      <xdr:row>98</xdr:row>
      <xdr:rowOff>149166</xdr:rowOff>
    </xdr:to>
    <xdr:sp macro="" textlink="">
      <xdr:nvSpPr>
        <xdr:cNvPr id="694" name="楕円 693"/>
        <xdr:cNvSpPr/>
      </xdr:nvSpPr>
      <xdr:spPr>
        <a:xfrm>
          <a:off x="14541500" y="168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140293</xdr:rowOff>
    </xdr:from>
    <xdr:ext cx="534377" cy="259045"/>
    <xdr:sp macro="" textlink="">
      <xdr:nvSpPr>
        <xdr:cNvPr id="695" name="テキスト ボックス 694"/>
        <xdr:cNvSpPr txBox="1"/>
      </xdr:nvSpPr>
      <xdr:spPr>
        <a:xfrm>
          <a:off x="14325111" y="1694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38261</xdr:rowOff>
    </xdr:from>
    <xdr:to>
      <xdr:col>72</xdr:col>
      <xdr:colOff>38100</xdr:colOff>
      <xdr:row>98</xdr:row>
      <xdr:rowOff>139861</xdr:rowOff>
    </xdr:to>
    <xdr:sp macro="" textlink="">
      <xdr:nvSpPr>
        <xdr:cNvPr id="696" name="楕円 695"/>
        <xdr:cNvSpPr/>
      </xdr:nvSpPr>
      <xdr:spPr>
        <a:xfrm>
          <a:off x="13652500" y="1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156388</xdr:rowOff>
    </xdr:from>
    <xdr:ext cx="534377" cy="259045"/>
    <xdr:sp macro="" textlink="">
      <xdr:nvSpPr>
        <xdr:cNvPr id="697" name="テキスト ボックス 696"/>
        <xdr:cNvSpPr txBox="1"/>
      </xdr:nvSpPr>
      <xdr:spPr>
        <a:xfrm>
          <a:off x="13436111" y="1661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169351</xdr:rowOff>
    </xdr:from>
    <xdr:to>
      <xdr:col>67</xdr:col>
      <xdr:colOff>101600</xdr:colOff>
      <xdr:row>98</xdr:row>
      <xdr:rowOff>99501</xdr:rowOff>
    </xdr:to>
    <xdr:sp macro="" textlink="">
      <xdr:nvSpPr>
        <xdr:cNvPr id="698" name="楕円 697"/>
        <xdr:cNvSpPr/>
      </xdr:nvSpPr>
      <xdr:spPr>
        <a:xfrm>
          <a:off x="12763500" y="168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116028</xdr:rowOff>
    </xdr:from>
    <xdr:ext cx="534377" cy="259045"/>
    <xdr:sp macro="" textlink="">
      <xdr:nvSpPr>
        <xdr:cNvPr id="699" name="テキスト ボックス 698"/>
        <xdr:cNvSpPr txBox="1"/>
      </xdr:nvSpPr>
      <xdr:spPr>
        <a:xfrm>
          <a:off x="12547111" y="165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35306</xdr:rowOff>
    </xdr:from>
    <xdr:to>
      <xdr:col>116</xdr:col>
      <xdr:colOff>63500</xdr:colOff>
      <xdr:row>59</xdr:row>
      <xdr:rowOff>35534</xdr:rowOff>
    </xdr:to>
    <xdr:cxnSp macro="">
      <xdr:nvCxnSpPr>
        <xdr:cNvPr id="785" name="直線コネクタ 784"/>
        <xdr:cNvCxnSpPr/>
      </xdr:nvCxnSpPr>
      <xdr:spPr>
        <a:xfrm>
          <a:off x="21323300" y="1015085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34868</xdr:rowOff>
    </xdr:from>
    <xdr:to>
      <xdr:col>111</xdr:col>
      <xdr:colOff>177800</xdr:colOff>
      <xdr:row>59</xdr:row>
      <xdr:rowOff>35306</xdr:rowOff>
    </xdr:to>
    <xdr:cxnSp macro="">
      <xdr:nvCxnSpPr>
        <xdr:cNvPr id="788" name="直線コネクタ 787"/>
        <xdr:cNvCxnSpPr/>
      </xdr:nvCxnSpPr>
      <xdr:spPr>
        <a:xfrm>
          <a:off x="20434300" y="10150418"/>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34868</xdr:rowOff>
    </xdr:from>
    <xdr:to>
      <xdr:col>107</xdr:col>
      <xdr:colOff>50800</xdr:colOff>
      <xdr:row>59</xdr:row>
      <xdr:rowOff>34868</xdr:rowOff>
    </xdr:to>
    <xdr:cxnSp macro="">
      <xdr:nvCxnSpPr>
        <xdr:cNvPr id="791" name="直線コネクタ 790"/>
        <xdr:cNvCxnSpPr/>
      </xdr:nvCxnSpPr>
      <xdr:spPr>
        <a:xfrm>
          <a:off x="19545300" y="10150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34163</xdr:rowOff>
    </xdr:from>
    <xdr:to>
      <xdr:col>102</xdr:col>
      <xdr:colOff>114300</xdr:colOff>
      <xdr:row>59</xdr:row>
      <xdr:rowOff>34868</xdr:rowOff>
    </xdr:to>
    <xdr:cxnSp macro="">
      <xdr:nvCxnSpPr>
        <xdr:cNvPr id="794" name="直線コネクタ 793"/>
        <xdr:cNvCxnSpPr/>
      </xdr:nvCxnSpPr>
      <xdr:spPr>
        <a:xfrm>
          <a:off x="18656300" y="1014971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156184</xdr:rowOff>
    </xdr:from>
    <xdr:to>
      <xdr:col>116</xdr:col>
      <xdr:colOff>114300</xdr:colOff>
      <xdr:row>59</xdr:row>
      <xdr:rowOff>86334</xdr:rowOff>
    </xdr:to>
    <xdr:sp macro="" textlink="">
      <xdr:nvSpPr>
        <xdr:cNvPr id="804" name="楕円 803"/>
        <xdr:cNvSpPr/>
      </xdr:nvSpPr>
      <xdr:spPr>
        <a:xfrm>
          <a:off x="22110700" y="101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71111</xdr:rowOff>
    </xdr:from>
    <xdr:ext cx="378565" cy="259045"/>
    <xdr:sp macro="" textlink="">
      <xdr:nvSpPr>
        <xdr:cNvPr id="805" name="貸付金該当値テキスト"/>
        <xdr:cNvSpPr txBox="1"/>
      </xdr:nvSpPr>
      <xdr:spPr>
        <a:xfrm>
          <a:off x="22212300" y="1001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155956</xdr:rowOff>
    </xdr:from>
    <xdr:to>
      <xdr:col>112</xdr:col>
      <xdr:colOff>38100</xdr:colOff>
      <xdr:row>59</xdr:row>
      <xdr:rowOff>86106</xdr:rowOff>
    </xdr:to>
    <xdr:sp macro="" textlink="">
      <xdr:nvSpPr>
        <xdr:cNvPr id="806" name="楕円 805"/>
        <xdr:cNvSpPr/>
      </xdr:nvSpPr>
      <xdr:spPr>
        <a:xfrm>
          <a:off x="212725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77233</xdr:rowOff>
    </xdr:from>
    <xdr:ext cx="378565" cy="259045"/>
    <xdr:sp macro="" textlink="">
      <xdr:nvSpPr>
        <xdr:cNvPr id="807" name="テキスト ボックス 806"/>
        <xdr:cNvSpPr txBox="1"/>
      </xdr:nvSpPr>
      <xdr:spPr>
        <a:xfrm>
          <a:off x="21134017" y="1019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155518</xdr:rowOff>
    </xdr:from>
    <xdr:to>
      <xdr:col>107</xdr:col>
      <xdr:colOff>101600</xdr:colOff>
      <xdr:row>59</xdr:row>
      <xdr:rowOff>85668</xdr:rowOff>
    </xdr:to>
    <xdr:sp macro="" textlink="">
      <xdr:nvSpPr>
        <xdr:cNvPr id="808" name="楕円 807"/>
        <xdr:cNvSpPr/>
      </xdr:nvSpPr>
      <xdr:spPr>
        <a:xfrm>
          <a:off x="20383500" y="100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76795</xdr:rowOff>
    </xdr:from>
    <xdr:ext cx="378565" cy="259045"/>
    <xdr:sp macro="" textlink="">
      <xdr:nvSpPr>
        <xdr:cNvPr id="809" name="テキスト ボックス 808"/>
        <xdr:cNvSpPr txBox="1"/>
      </xdr:nvSpPr>
      <xdr:spPr>
        <a:xfrm>
          <a:off x="20245017" y="10192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155518</xdr:rowOff>
    </xdr:from>
    <xdr:to>
      <xdr:col>102</xdr:col>
      <xdr:colOff>165100</xdr:colOff>
      <xdr:row>59</xdr:row>
      <xdr:rowOff>85668</xdr:rowOff>
    </xdr:to>
    <xdr:sp macro="" textlink="">
      <xdr:nvSpPr>
        <xdr:cNvPr id="810" name="楕円 809"/>
        <xdr:cNvSpPr/>
      </xdr:nvSpPr>
      <xdr:spPr>
        <a:xfrm>
          <a:off x="19494500" y="100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76795</xdr:rowOff>
    </xdr:from>
    <xdr:ext cx="378565" cy="259045"/>
    <xdr:sp macro="" textlink="">
      <xdr:nvSpPr>
        <xdr:cNvPr id="811" name="テキスト ボックス 810"/>
        <xdr:cNvSpPr txBox="1"/>
      </xdr:nvSpPr>
      <xdr:spPr>
        <a:xfrm>
          <a:off x="19356017" y="10192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154813</xdr:rowOff>
    </xdr:from>
    <xdr:to>
      <xdr:col>98</xdr:col>
      <xdr:colOff>38100</xdr:colOff>
      <xdr:row>59</xdr:row>
      <xdr:rowOff>84963</xdr:rowOff>
    </xdr:to>
    <xdr:sp macro="" textlink="">
      <xdr:nvSpPr>
        <xdr:cNvPr id="812" name="楕円 811"/>
        <xdr:cNvSpPr/>
      </xdr:nvSpPr>
      <xdr:spPr>
        <a:xfrm>
          <a:off x="186055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76090</xdr:rowOff>
    </xdr:from>
    <xdr:ext cx="378565" cy="259045"/>
    <xdr:sp macro="" textlink="">
      <xdr:nvSpPr>
        <xdr:cNvPr id="813" name="テキスト ボックス 812"/>
        <xdr:cNvSpPr txBox="1"/>
      </xdr:nvSpPr>
      <xdr:spPr>
        <a:xfrm>
          <a:off x="18467017" y="1019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63919</xdr:rowOff>
    </xdr:from>
    <xdr:to>
      <xdr:col>116</xdr:col>
      <xdr:colOff>63500</xdr:colOff>
      <xdr:row>76</xdr:row>
      <xdr:rowOff>69585</xdr:rowOff>
    </xdr:to>
    <xdr:cxnSp macro="">
      <xdr:nvCxnSpPr>
        <xdr:cNvPr id="845" name="直線コネクタ 844"/>
        <xdr:cNvCxnSpPr/>
      </xdr:nvCxnSpPr>
      <xdr:spPr>
        <a:xfrm>
          <a:off x="21323300" y="13094119"/>
          <a:ext cx="8382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63919</xdr:rowOff>
    </xdr:from>
    <xdr:to>
      <xdr:col>111</xdr:col>
      <xdr:colOff>177800</xdr:colOff>
      <xdr:row>76</xdr:row>
      <xdr:rowOff>70450</xdr:rowOff>
    </xdr:to>
    <xdr:cxnSp macro="">
      <xdr:nvCxnSpPr>
        <xdr:cNvPr id="848" name="直線コネクタ 847"/>
        <xdr:cNvCxnSpPr/>
      </xdr:nvCxnSpPr>
      <xdr:spPr>
        <a:xfrm flipV="1">
          <a:off x="20434300" y="130941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70450</xdr:rowOff>
    </xdr:from>
    <xdr:to>
      <xdr:col>107</xdr:col>
      <xdr:colOff>50800</xdr:colOff>
      <xdr:row>76</xdr:row>
      <xdr:rowOff>113934</xdr:rowOff>
    </xdr:to>
    <xdr:cxnSp macro="">
      <xdr:nvCxnSpPr>
        <xdr:cNvPr id="851" name="直線コネクタ 850"/>
        <xdr:cNvCxnSpPr/>
      </xdr:nvCxnSpPr>
      <xdr:spPr>
        <a:xfrm flipV="1">
          <a:off x="19545300" y="13100650"/>
          <a:ext cx="8890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113934</xdr:rowOff>
    </xdr:from>
    <xdr:to>
      <xdr:col>102</xdr:col>
      <xdr:colOff>114300</xdr:colOff>
      <xdr:row>76</xdr:row>
      <xdr:rowOff>127110</xdr:rowOff>
    </xdr:to>
    <xdr:cxnSp macro="">
      <xdr:nvCxnSpPr>
        <xdr:cNvPr id="854" name="直線コネクタ 853"/>
        <xdr:cNvCxnSpPr/>
      </xdr:nvCxnSpPr>
      <xdr:spPr>
        <a:xfrm flipV="1">
          <a:off x="18656300" y="13144134"/>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18785</xdr:rowOff>
    </xdr:from>
    <xdr:to>
      <xdr:col>116</xdr:col>
      <xdr:colOff>114300</xdr:colOff>
      <xdr:row>76</xdr:row>
      <xdr:rowOff>120385</xdr:rowOff>
    </xdr:to>
    <xdr:sp macro="" textlink="">
      <xdr:nvSpPr>
        <xdr:cNvPr id="864" name="楕円 863"/>
        <xdr:cNvSpPr/>
      </xdr:nvSpPr>
      <xdr:spPr>
        <a:xfrm>
          <a:off x="22110700" y="130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168662</xdr:rowOff>
    </xdr:from>
    <xdr:ext cx="534377" cy="259045"/>
    <xdr:sp macro="" textlink="">
      <xdr:nvSpPr>
        <xdr:cNvPr id="865" name="繰出金該当値テキスト"/>
        <xdr:cNvSpPr txBox="1"/>
      </xdr:nvSpPr>
      <xdr:spPr>
        <a:xfrm>
          <a:off x="22212300" y="130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13119</xdr:rowOff>
    </xdr:from>
    <xdr:to>
      <xdr:col>112</xdr:col>
      <xdr:colOff>38100</xdr:colOff>
      <xdr:row>76</xdr:row>
      <xdr:rowOff>114719</xdr:rowOff>
    </xdr:to>
    <xdr:sp macro="" textlink="">
      <xdr:nvSpPr>
        <xdr:cNvPr id="866" name="楕円 865"/>
        <xdr:cNvSpPr/>
      </xdr:nvSpPr>
      <xdr:spPr>
        <a:xfrm>
          <a:off x="21272500" y="130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131246</xdr:rowOff>
    </xdr:from>
    <xdr:ext cx="534377" cy="259045"/>
    <xdr:sp macro="" textlink="">
      <xdr:nvSpPr>
        <xdr:cNvPr id="867" name="テキスト ボックス 866"/>
        <xdr:cNvSpPr txBox="1"/>
      </xdr:nvSpPr>
      <xdr:spPr>
        <a:xfrm>
          <a:off x="21056111" y="128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19650</xdr:rowOff>
    </xdr:from>
    <xdr:to>
      <xdr:col>107</xdr:col>
      <xdr:colOff>101600</xdr:colOff>
      <xdr:row>76</xdr:row>
      <xdr:rowOff>121250</xdr:rowOff>
    </xdr:to>
    <xdr:sp macro="" textlink="">
      <xdr:nvSpPr>
        <xdr:cNvPr id="868" name="楕円 867"/>
        <xdr:cNvSpPr/>
      </xdr:nvSpPr>
      <xdr:spPr>
        <a:xfrm>
          <a:off x="20383500" y="130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112377</xdr:rowOff>
    </xdr:from>
    <xdr:ext cx="534377" cy="259045"/>
    <xdr:sp macro="" textlink="">
      <xdr:nvSpPr>
        <xdr:cNvPr id="869" name="テキスト ボックス 868"/>
        <xdr:cNvSpPr txBox="1"/>
      </xdr:nvSpPr>
      <xdr:spPr>
        <a:xfrm>
          <a:off x="20167111" y="1314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63134</xdr:rowOff>
    </xdr:from>
    <xdr:to>
      <xdr:col>102</xdr:col>
      <xdr:colOff>165100</xdr:colOff>
      <xdr:row>76</xdr:row>
      <xdr:rowOff>164734</xdr:rowOff>
    </xdr:to>
    <xdr:sp macro="" textlink="">
      <xdr:nvSpPr>
        <xdr:cNvPr id="870" name="楕円 869"/>
        <xdr:cNvSpPr/>
      </xdr:nvSpPr>
      <xdr:spPr>
        <a:xfrm>
          <a:off x="19494500" y="13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155861</xdr:rowOff>
    </xdr:from>
    <xdr:ext cx="534377" cy="259045"/>
    <xdr:sp macro="" textlink="">
      <xdr:nvSpPr>
        <xdr:cNvPr id="871" name="テキスト ボックス 870"/>
        <xdr:cNvSpPr txBox="1"/>
      </xdr:nvSpPr>
      <xdr:spPr>
        <a:xfrm>
          <a:off x="19278111" y="131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76310</xdr:rowOff>
    </xdr:from>
    <xdr:to>
      <xdr:col>98</xdr:col>
      <xdr:colOff>38100</xdr:colOff>
      <xdr:row>77</xdr:row>
      <xdr:rowOff>6460</xdr:rowOff>
    </xdr:to>
    <xdr:sp macro="" textlink="">
      <xdr:nvSpPr>
        <xdr:cNvPr id="872" name="楕円 871"/>
        <xdr:cNvSpPr/>
      </xdr:nvSpPr>
      <xdr:spPr>
        <a:xfrm>
          <a:off x="18605500" y="131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169037</xdr:rowOff>
    </xdr:from>
    <xdr:ext cx="534377" cy="259045"/>
    <xdr:sp macro="" textlink="">
      <xdr:nvSpPr>
        <xdr:cNvPr id="873" name="テキスト ボックス 872"/>
        <xdr:cNvSpPr txBox="1"/>
      </xdr:nvSpPr>
      <xdr:spPr>
        <a:xfrm>
          <a:off x="18389111" y="131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件費、物件費が他団体と比較して非常に高額となっている。これは、険しい地勢で広範囲に集落が点在するため、市役所機能の分散や小規模な保育所、小・中学校の運営等、効率の悪い行政運営を余儀なくされてい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また、離島であるため、海岸漂着物対策に多額の経費を要したり、事業に係る経費がどうしても割高になってしまう。</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建設事業についても同様の理由で、漁港整備や市道整備に多額の費用を要し、自主財源が乏しいため市債の発行により公債費も多額となる。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が大幅な</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新型コロナウイルス感染症緊急経済対策による</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子育て世帯等臨時特別支援給付金及び住民税非課税給付金</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の支給</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によるものが主な要因である。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今後は「対馬市公共施設等総合管理計画」に基づき、施設の統廃合、事務の効率化等を進め、経費の抑制に努める。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29,019
28,833
707.42
34,746,724
33,427,613
814,530
17,581,261
42,842,554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113030</xdr:rowOff>
    </xdr:from>
    <xdr:to>
      <xdr:col>24</xdr:col>
      <xdr:colOff>63500</xdr:colOff>
      <xdr:row>34</xdr:row>
      <xdr:rowOff>142748</xdr:rowOff>
    </xdr:to>
    <xdr:cxnSp macro="">
      <xdr:nvCxnSpPr>
        <xdr:cNvPr id="61" name="直線コネクタ 60"/>
        <xdr:cNvCxnSpPr/>
      </xdr:nvCxnSpPr>
      <xdr:spPr>
        <a:xfrm flipV="1">
          <a:off x="3797300" y="594233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132080</xdr:rowOff>
    </xdr:from>
    <xdr:to>
      <xdr:col>19</xdr:col>
      <xdr:colOff>177800</xdr:colOff>
      <xdr:row>34</xdr:row>
      <xdr:rowOff>142748</xdr:rowOff>
    </xdr:to>
    <xdr:cxnSp macro="">
      <xdr:nvCxnSpPr>
        <xdr:cNvPr id="64" name="直線コネクタ 63"/>
        <xdr:cNvCxnSpPr/>
      </xdr:nvCxnSpPr>
      <xdr:spPr>
        <a:xfrm>
          <a:off x="2908300" y="596138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109791</xdr:rowOff>
    </xdr:from>
    <xdr:to>
      <xdr:col>15</xdr:col>
      <xdr:colOff>50800</xdr:colOff>
      <xdr:row>34</xdr:row>
      <xdr:rowOff>132080</xdr:rowOff>
    </xdr:to>
    <xdr:cxnSp macro="">
      <xdr:nvCxnSpPr>
        <xdr:cNvPr id="67" name="直線コネクタ 66"/>
        <xdr:cNvCxnSpPr/>
      </xdr:nvCxnSpPr>
      <xdr:spPr>
        <a:xfrm>
          <a:off x="2019300" y="593909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109791</xdr:rowOff>
    </xdr:from>
    <xdr:to>
      <xdr:col>10</xdr:col>
      <xdr:colOff>114300</xdr:colOff>
      <xdr:row>34</xdr:row>
      <xdr:rowOff>164274</xdr:rowOff>
    </xdr:to>
    <xdr:cxnSp macro="">
      <xdr:nvCxnSpPr>
        <xdr:cNvPr id="70" name="直線コネクタ 69"/>
        <xdr:cNvCxnSpPr/>
      </xdr:nvCxnSpPr>
      <xdr:spPr>
        <a:xfrm flipV="1">
          <a:off x="1130300" y="5939091"/>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62230</xdr:rowOff>
    </xdr:from>
    <xdr:to>
      <xdr:col>24</xdr:col>
      <xdr:colOff>114300</xdr:colOff>
      <xdr:row>34</xdr:row>
      <xdr:rowOff>163830</xdr:rowOff>
    </xdr:to>
    <xdr:sp macro="" textlink="">
      <xdr:nvSpPr>
        <xdr:cNvPr id="80" name="楕円 79"/>
        <xdr:cNvSpPr/>
      </xdr:nvSpPr>
      <xdr:spPr>
        <a:xfrm>
          <a:off x="45847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469744" cy="259045"/>
    <xdr:sp macro="" textlink="">
      <xdr:nvSpPr>
        <xdr:cNvPr id="81" name="議会費該当値テキスト"/>
        <xdr:cNvSpPr txBox="1"/>
      </xdr:nvSpPr>
      <xdr:spPr>
        <a:xfrm>
          <a:off x="4686300" y="57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91948</xdr:rowOff>
    </xdr:from>
    <xdr:to>
      <xdr:col>20</xdr:col>
      <xdr:colOff>38100</xdr:colOff>
      <xdr:row>35</xdr:row>
      <xdr:rowOff>22098</xdr:rowOff>
    </xdr:to>
    <xdr:sp macro="" textlink="">
      <xdr:nvSpPr>
        <xdr:cNvPr id="82" name="楕円 81"/>
        <xdr:cNvSpPr/>
      </xdr:nvSpPr>
      <xdr:spPr>
        <a:xfrm>
          <a:off x="3746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38625</xdr:rowOff>
    </xdr:from>
    <xdr:ext cx="469744" cy="259045"/>
    <xdr:sp macro="" textlink="">
      <xdr:nvSpPr>
        <xdr:cNvPr id="83" name="テキスト ボックス 82"/>
        <xdr:cNvSpPr txBox="1"/>
      </xdr:nvSpPr>
      <xdr:spPr>
        <a:xfrm>
          <a:off x="3562428" y="56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81280</xdr:rowOff>
    </xdr:from>
    <xdr:to>
      <xdr:col>15</xdr:col>
      <xdr:colOff>101600</xdr:colOff>
      <xdr:row>35</xdr:row>
      <xdr:rowOff>11430</xdr:rowOff>
    </xdr:to>
    <xdr:sp macro="" textlink="">
      <xdr:nvSpPr>
        <xdr:cNvPr id="84" name="楕円 83"/>
        <xdr:cNvSpPr/>
      </xdr:nvSpPr>
      <xdr:spPr>
        <a:xfrm>
          <a:off x="2857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27957</xdr:rowOff>
    </xdr:from>
    <xdr:ext cx="469744" cy="259045"/>
    <xdr:sp macro="" textlink="">
      <xdr:nvSpPr>
        <xdr:cNvPr id="85" name="テキスト ボックス 84"/>
        <xdr:cNvSpPr txBox="1"/>
      </xdr:nvSpPr>
      <xdr:spPr>
        <a:xfrm>
          <a:off x="2673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58991</xdr:rowOff>
    </xdr:from>
    <xdr:to>
      <xdr:col>10</xdr:col>
      <xdr:colOff>165100</xdr:colOff>
      <xdr:row>34</xdr:row>
      <xdr:rowOff>160591</xdr:rowOff>
    </xdr:to>
    <xdr:sp macro="" textlink="">
      <xdr:nvSpPr>
        <xdr:cNvPr id="86" name="楕円 85"/>
        <xdr:cNvSpPr/>
      </xdr:nvSpPr>
      <xdr:spPr>
        <a:xfrm>
          <a:off x="1968500" y="58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5668</xdr:rowOff>
    </xdr:from>
    <xdr:ext cx="469744" cy="259045"/>
    <xdr:sp macro="" textlink="">
      <xdr:nvSpPr>
        <xdr:cNvPr id="87" name="テキスト ボックス 86"/>
        <xdr:cNvSpPr txBox="1"/>
      </xdr:nvSpPr>
      <xdr:spPr>
        <a:xfrm>
          <a:off x="1784428" y="566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113474</xdr:rowOff>
    </xdr:from>
    <xdr:to>
      <xdr:col>6</xdr:col>
      <xdr:colOff>38100</xdr:colOff>
      <xdr:row>35</xdr:row>
      <xdr:rowOff>43624</xdr:rowOff>
    </xdr:to>
    <xdr:sp macro="" textlink="">
      <xdr:nvSpPr>
        <xdr:cNvPr id="88" name="楕円 87"/>
        <xdr:cNvSpPr/>
      </xdr:nvSpPr>
      <xdr:spPr>
        <a:xfrm>
          <a:off x="1079500" y="59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60151</xdr:rowOff>
    </xdr:from>
    <xdr:ext cx="469744" cy="259045"/>
    <xdr:sp macro="" textlink="">
      <xdr:nvSpPr>
        <xdr:cNvPr id="89" name="テキスト ボックス 88"/>
        <xdr:cNvSpPr txBox="1"/>
      </xdr:nvSpPr>
      <xdr:spPr>
        <a:xfrm>
          <a:off x="895428" y="571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91267</xdr:rowOff>
    </xdr:from>
    <xdr:to>
      <xdr:col>24</xdr:col>
      <xdr:colOff>63500</xdr:colOff>
      <xdr:row>58</xdr:row>
      <xdr:rowOff>25794</xdr:rowOff>
    </xdr:to>
    <xdr:cxnSp macro="">
      <xdr:nvCxnSpPr>
        <xdr:cNvPr id="118" name="直線コネクタ 117"/>
        <xdr:cNvCxnSpPr/>
      </xdr:nvCxnSpPr>
      <xdr:spPr>
        <a:xfrm>
          <a:off x="3797300" y="9863917"/>
          <a:ext cx="838200" cy="10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91267</xdr:rowOff>
    </xdr:from>
    <xdr:to>
      <xdr:col>19</xdr:col>
      <xdr:colOff>177800</xdr:colOff>
      <xdr:row>58</xdr:row>
      <xdr:rowOff>52494</xdr:rowOff>
    </xdr:to>
    <xdr:cxnSp macro="">
      <xdr:nvCxnSpPr>
        <xdr:cNvPr id="121" name="直線コネクタ 120"/>
        <xdr:cNvCxnSpPr/>
      </xdr:nvCxnSpPr>
      <xdr:spPr>
        <a:xfrm flipV="1">
          <a:off x="2908300" y="9863917"/>
          <a:ext cx="889000" cy="1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51703</xdr:rowOff>
    </xdr:from>
    <xdr:to>
      <xdr:col>15</xdr:col>
      <xdr:colOff>50800</xdr:colOff>
      <xdr:row>58</xdr:row>
      <xdr:rowOff>52494</xdr:rowOff>
    </xdr:to>
    <xdr:cxnSp macro="">
      <xdr:nvCxnSpPr>
        <xdr:cNvPr id="124" name="直線コネクタ 123"/>
        <xdr:cNvCxnSpPr/>
      </xdr:nvCxnSpPr>
      <xdr:spPr>
        <a:xfrm>
          <a:off x="2019300" y="9995803"/>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20034</xdr:rowOff>
    </xdr:from>
    <xdr:to>
      <xdr:col>10</xdr:col>
      <xdr:colOff>114300</xdr:colOff>
      <xdr:row>58</xdr:row>
      <xdr:rowOff>51703</xdr:rowOff>
    </xdr:to>
    <xdr:cxnSp macro="">
      <xdr:nvCxnSpPr>
        <xdr:cNvPr id="127" name="直線コネクタ 126"/>
        <xdr:cNvCxnSpPr/>
      </xdr:nvCxnSpPr>
      <xdr:spPr>
        <a:xfrm>
          <a:off x="1130300" y="9964134"/>
          <a:ext cx="88900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146444</xdr:rowOff>
    </xdr:from>
    <xdr:to>
      <xdr:col>24</xdr:col>
      <xdr:colOff>114300</xdr:colOff>
      <xdr:row>58</xdr:row>
      <xdr:rowOff>76594</xdr:rowOff>
    </xdr:to>
    <xdr:sp macro="" textlink="">
      <xdr:nvSpPr>
        <xdr:cNvPr id="137" name="楕円 136"/>
        <xdr:cNvSpPr/>
      </xdr:nvSpPr>
      <xdr:spPr>
        <a:xfrm>
          <a:off x="4584700" y="99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169321</xdr:rowOff>
    </xdr:from>
    <xdr:ext cx="599010" cy="259045"/>
    <xdr:sp macro="" textlink="">
      <xdr:nvSpPr>
        <xdr:cNvPr id="138" name="総務費該当値テキスト"/>
        <xdr:cNvSpPr txBox="1"/>
      </xdr:nvSpPr>
      <xdr:spPr>
        <a:xfrm>
          <a:off x="4686300" y="977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40467</xdr:rowOff>
    </xdr:from>
    <xdr:to>
      <xdr:col>20</xdr:col>
      <xdr:colOff>38100</xdr:colOff>
      <xdr:row>57</xdr:row>
      <xdr:rowOff>142067</xdr:rowOff>
    </xdr:to>
    <xdr:sp macro="" textlink="">
      <xdr:nvSpPr>
        <xdr:cNvPr id="139" name="楕円 138"/>
        <xdr:cNvSpPr/>
      </xdr:nvSpPr>
      <xdr:spPr>
        <a:xfrm>
          <a:off x="3746500" y="981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158594</xdr:rowOff>
    </xdr:from>
    <xdr:ext cx="599010" cy="259045"/>
    <xdr:sp macro="" textlink="">
      <xdr:nvSpPr>
        <xdr:cNvPr id="140" name="テキスト ボックス 139"/>
        <xdr:cNvSpPr txBox="1"/>
      </xdr:nvSpPr>
      <xdr:spPr>
        <a:xfrm>
          <a:off x="3497795" y="958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1694</xdr:rowOff>
    </xdr:from>
    <xdr:to>
      <xdr:col>15</xdr:col>
      <xdr:colOff>101600</xdr:colOff>
      <xdr:row>58</xdr:row>
      <xdr:rowOff>103294</xdr:rowOff>
    </xdr:to>
    <xdr:sp macro="" textlink="">
      <xdr:nvSpPr>
        <xdr:cNvPr id="141" name="楕円 140"/>
        <xdr:cNvSpPr/>
      </xdr:nvSpPr>
      <xdr:spPr>
        <a:xfrm>
          <a:off x="2857500" y="99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119821</xdr:rowOff>
    </xdr:from>
    <xdr:ext cx="599010" cy="259045"/>
    <xdr:sp macro="" textlink="">
      <xdr:nvSpPr>
        <xdr:cNvPr id="142" name="テキスト ボックス 141"/>
        <xdr:cNvSpPr txBox="1"/>
      </xdr:nvSpPr>
      <xdr:spPr>
        <a:xfrm>
          <a:off x="2608795" y="972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903</xdr:rowOff>
    </xdr:from>
    <xdr:to>
      <xdr:col>10</xdr:col>
      <xdr:colOff>165100</xdr:colOff>
      <xdr:row>58</xdr:row>
      <xdr:rowOff>102503</xdr:rowOff>
    </xdr:to>
    <xdr:sp macro="" textlink="">
      <xdr:nvSpPr>
        <xdr:cNvPr id="143" name="楕円 142"/>
        <xdr:cNvSpPr/>
      </xdr:nvSpPr>
      <xdr:spPr>
        <a:xfrm>
          <a:off x="1968500" y="99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119030</xdr:rowOff>
    </xdr:from>
    <xdr:ext cx="599010" cy="259045"/>
    <xdr:sp macro="" textlink="">
      <xdr:nvSpPr>
        <xdr:cNvPr id="144" name="テキスト ボックス 143"/>
        <xdr:cNvSpPr txBox="1"/>
      </xdr:nvSpPr>
      <xdr:spPr>
        <a:xfrm>
          <a:off x="1719795" y="972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140684</xdr:rowOff>
    </xdr:from>
    <xdr:to>
      <xdr:col>6</xdr:col>
      <xdr:colOff>38100</xdr:colOff>
      <xdr:row>58</xdr:row>
      <xdr:rowOff>70834</xdr:rowOff>
    </xdr:to>
    <xdr:sp macro="" textlink="">
      <xdr:nvSpPr>
        <xdr:cNvPr id="145" name="楕円 144"/>
        <xdr:cNvSpPr/>
      </xdr:nvSpPr>
      <xdr:spPr>
        <a:xfrm>
          <a:off x="1079500" y="99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87361</xdr:rowOff>
    </xdr:from>
    <xdr:ext cx="599010" cy="259045"/>
    <xdr:sp macro="" textlink="">
      <xdr:nvSpPr>
        <xdr:cNvPr id="146" name="テキスト ボックス 145"/>
        <xdr:cNvSpPr txBox="1"/>
      </xdr:nvSpPr>
      <xdr:spPr>
        <a:xfrm>
          <a:off x="830795" y="968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97967</xdr:rowOff>
    </xdr:from>
    <xdr:to>
      <xdr:col>24</xdr:col>
      <xdr:colOff>63500</xdr:colOff>
      <xdr:row>75</xdr:row>
      <xdr:rowOff>68477</xdr:rowOff>
    </xdr:to>
    <xdr:cxnSp macro="">
      <xdr:nvCxnSpPr>
        <xdr:cNvPr id="174" name="直線コネクタ 173"/>
        <xdr:cNvCxnSpPr/>
      </xdr:nvCxnSpPr>
      <xdr:spPr>
        <a:xfrm flipV="1">
          <a:off x="3797300" y="12785267"/>
          <a:ext cx="838200" cy="1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68477</xdr:rowOff>
    </xdr:from>
    <xdr:to>
      <xdr:col>19</xdr:col>
      <xdr:colOff>177800</xdr:colOff>
      <xdr:row>75</xdr:row>
      <xdr:rowOff>109620</xdr:rowOff>
    </xdr:to>
    <xdr:cxnSp macro="">
      <xdr:nvCxnSpPr>
        <xdr:cNvPr id="177" name="直線コネクタ 176"/>
        <xdr:cNvCxnSpPr/>
      </xdr:nvCxnSpPr>
      <xdr:spPr>
        <a:xfrm flipV="1">
          <a:off x="2908300" y="12927227"/>
          <a:ext cx="889000" cy="4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109620</xdr:rowOff>
    </xdr:from>
    <xdr:to>
      <xdr:col>15</xdr:col>
      <xdr:colOff>50800</xdr:colOff>
      <xdr:row>75</xdr:row>
      <xdr:rowOff>142068</xdr:rowOff>
    </xdr:to>
    <xdr:cxnSp macro="">
      <xdr:nvCxnSpPr>
        <xdr:cNvPr id="180" name="直線コネクタ 179"/>
        <xdr:cNvCxnSpPr/>
      </xdr:nvCxnSpPr>
      <xdr:spPr>
        <a:xfrm flipV="1">
          <a:off x="2019300" y="12968370"/>
          <a:ext cx="8890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129066</xdr:rowOff>
    </xdr:from>
    <xdr:to>
      <xdr:col>10</xdr:col>
      <xdr:colOff>114300</xdr:colOff>
      <xdr:row>75</xdr:row>
      <xdr:rowOff>142068</xdr:rowOff>
    </xdr:to>
    <xdr:cxnSp macro="">
      <xdr:nvCxnSpPr>
        <xdr:cNvPr id="183" name="直線コネクタ 182"/>
        <xdr:cNvCxnSpPr/>
      </xdr:nvCxnSpPr>
      <xdr:spPr>
        <a:xfrm>
          <a:off x="1130300" y="12987816"/>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47167</xdr:rowOff>
    </xdr:from>
    <xdr:to>
      <xdr:col>24</xdr:col>
      <xdr:colOff>114300</xdr:colOff>
      <xdr:row>74</xdr:row>
      <xdr:rowOff>148767</xdr:rowOff>
    </xdr:to>
    <xdr:sp macro="" textlink="">
      <xdr:nvSpPr>
        <xdr:cNvPr id="193" name="楕円 192"/>
        <xdr:cNvSpPr/>
      </xdr:nvSpPr>
      <xdr:spPr>
        <a:xfrm>
          <a:off x="4584700" y="127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70044</xdr:rowOff>
    </xdr:from>
    <xdr:ext cx="599010" cy="259045"/>
    <xdr:sp macro="" textlink="">
      <xdr:nvSpPr>
        <xdr:cNvPr id="194" name="民生費該当値テキスト"/>
        <xdr:cNvSpPr txBox="1"/>
      </xdr:nvSpPr>
      <xdr:spPr>
        <a:xfrm>
          <a:off x="4686300" y="1258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17677</xdr:rowOff>
    </xdr:from>
    <xdr:to>
      <xdr:col>20</xdr:col>
      <xdr:colOff>38100</xdr:colOff>
      <xdr:row>75</xdr:row>
      <xdr:rowOff>119277</xdr:rowOff>
    </xdr:to>
    <xdr:sp macro="" textlink="">
      <xdr:nvSpPr>
        <xdr:cNvPr id="195" name="楕円 194"/>
        <xdr:cNvSpPr/>
      </xdr:nvSpPr>
      <xdr:spPr>
        <a:xfrm>
          <a:off x="3746500" y="128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135804</xdr:rowOff>
    </xdr:from>
    <xdr:ext cx="599010" cy="259045"/>
    <xdr:sp macro="" textlink="">
      <xdr:nvSpPr>
        <xdr:cNvPr id="196" name="テキスト ボックス 195"/>
        <xdr:cNvSpPr txBox="1"/>
      </xdr:nvSpPr>
      <xdr:spPr>
        <a:xfrm>
          <a:off x="3497795" y="1265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58820</xdr:rowOff>
    </xdr:from>
    <xdr:to>
      <xdr:col>15</xdr:col>
      <xdr:colOff>101600</xdr:colOff>
      <xdr:row>75</xdr:row>
      <xdr:rowOff>160421</xdr:rowOff>
    </xdr:to>
    <xdr:sp macro="" textlink="">
      <xdr:nvSpPr>
        <xdr:cNvPr id="197" name="楕円 196"/>
        <xdr:cNvSpPr/>
      </xdr:nvSpPr>
      <xdr:spPr>
        <a:xfrm>
          <a:off x="2857500" y="12917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5497</xdr:rowOff>
    </xdr:from>
    <xdr:ext cx="599010" cy="259045"/>
    <xdr:sp macro="" textlink="">
      <xdr:nvSpPr>
        <xdr:cNvPr id="198" name="テキスト ボックス 197"/>
        <xdr:cNvSpPr txBox="1"/>
      </xdr:nvSpPr>
      <xdr:spPr>
        <a:xfrm>
          <a:off x="2608795" y="1269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91268</xdr:rowOff>
    </xdr:from>
    <xdr:to>
      <xdr:col>10</xdr:col>
      <xdr:colOff>165100</xdr:colOff>
      <xdr:row>76</xdr:row>
      <xdr:rowOff>21419</xdr:rowOff>
    </xdr:to>
    <xdr:sp macro="" textlink="">
      <xdr:nvSpPr>
        <xdr:cNvPr id="199" name="楕円 198"/>
        <xdr:cNvSpPr/>
      </xdr:nvSpPr>
      <xdr:spPr>
        <a:xfrm>
          <a:off x="1968500" y="12950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37945</xdr:rowOff>
    </xdr:from>
    <xdr:ext cx="599010" cy="259045"/>
    <xdr:sp macro="" textlink="">
      <xdr:nvSpPr>
        <xdr:cNvPr id="200" name="テキスト ボックス 199"/>
        <xdr:cNvSpPr txBox="1"/>
      </xdr:nvSpPr>
      <xdr:spPr>
        <a:xfrm>
          <a:off x="1719795" y="1272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78266</xdr:rowOff>
    </xdr:from>
    <xdr:to>
      <xdr:col>6</xdr:col>
      <xdr:colOff>38100</xdr:colOff>
      <xdr:row>76</xdr:row>
      <xdr:rowOff>8415</xdr:rowOff>
    </xdr:to>
    <xdr:sp macro="" textlink="">
      <xdr:nvSpPr>
        <xdr:cNvPr id="201" name="楕円 200"/>
        <xdr:cNvSpPr/>
      </xdr:nvSpPr>
      <xdr:spPr>
        <a:xfrm>
          <a:off x="1079500" y="12937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24943</xdr:rowOff>
    </xdr:from>
    <xdr:ext cx="599010" cy="259045"/>
    <xdr:sp macro="" textlink="">
      <xdr:nvSpPr>
        <xdr:cNvPr id="202" name="テキスト ボックス 201"/>
        <xdr:cNvSpPr txBox="1"/>
      </xdr:nvSpPr>
      <xdr:spPr>
        <a:xfrm>
          <a:off x="830795" y="1271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36274</xdr:rowOff>
    </xdr:from>
    <xdr:to>
      <xdr:col>24</xdr:col>
      <xdr:colOff>63500</xdr:colOff>
      <xdr:row>92</xdr:row>
      <xdr:rowOff>140286</xdr:rowOff>
    </xdr:to>
    <xdr:cxnSp macro="">
      <xdr:nvCxnSpPr>
        <xdr:cNvPr id="231" name="直線コネクタ 230"/>
        <xdr:cNvCxnSpPr/>
      </xdr:nvCxnSpPr>
      <xdr:spPr>
        <a:xfrm flipV="1">
          <a:off x="3797300" y="15809674"/>
          <a:ext cx="838200" cy="10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83175</xdr:rowOff>
    </xdr:from>
    <xdr:to>
      <xdr:col>19</xdr:col>
      <xdr:colOff>177800</xdr:colOff>
      <xdr:row>92</xdr:row>
      <xdr:rowOff>140286</xdr:rowOff>
    </xdr:to>
    <xdr:cxnSp macro="">
      <xdr:nvCxnSpPr>
        <xdr:cNvPr id="234" name="直線コネクタ 233"/>
        <xdr:cNvCxnSpPr/>
      </xdr:nvCxnSpPr>
      <xdr:spPr>
        <a:xfrm>
          <a:off x="2908300" y="15856575"/>
          <a:ext cx="8890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83175</xdr:rowOff>
    </xdr:from>
    <xdr:to>
      <xdr:col>15</xdr:col>
      <xdr:colOff>50800</xdr:colOff>
      <xdr:row>92</xdr:row>
      <xdr:rowOff>142870</xdr:rowOff>
    </xdr:to>
    <xdr:cxnSp macro="">
      <xdr:nvCxnSpPr>
        <xdr:cNvPr id="237" name="直線コネクタ 236"/>
        <xdr:cNvCxnSpPr/>
      </xdr:nvCxnSpPr>
      <xdr:spPr>
        <a:xfrm flipV="1">
          <a:off x="2019300" y="15856575"/>
          <a:ext cx="889000" cy="5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142870</xdr:rowOff>
    </xdr:from>
    <xdr:to>
      <xdr:col>10</xdr:col>
      <xdr:colOff>114300</xdr:colOff>
      <xdr:row>93</xdr:row>
      <xdr:rowOff>22825</xdr:rowOff>
    </xdr:to>
    <xdr:cxnSp macro="">
      <xdr:nvCxnSpPr>
        <xdr:cNvPr id="240" name="直線コネクタ 239"/>
        <xdr:cNvCxnSpPr/>
      </xdr:nvCxnSpPr>
      <xdr:spPr>
        <a:xfrm flipV="1">
          <a:off x="1130300" y="15916270"/>
          <a:ext cx="889000" cy="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156924</xdr:rowOff>
    </xdr:from>
    <xdr:to>
      <xdr:col>24</xdr:col>
      <xdr:colOff>114300</xdr:colOff>
      <xdr:row>92</xdr:row>
      <xdr:rowOff>87074</xdr:rowOff>
    </xdr:to>
    <xdr:sp macro="" textlink="">
      <xdr:nvSpPr>
        <xdr:cNvPr id="250" name="楕円 249"/>
        <xdr:cNvSpPr/>
      </xdr:nvSpPr>
      <xdr:spPr>
        <a:xfrm>
          <a:off x="4584700" y="157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8351</xdr:rowOff>
    </xdr:from>
    <xdr:ext cx="599010" cy="259045"/>
    <xdr:sp macro="" textlink="">
      <xdr:nvSpPr>
        <xdr:cNvPr id="251" name="衛生費該当値テキスト"/>
        <xdr:cNvSpPr txBox="1"/>
      </xdr:nvSpPr>
      <xdr:spPr>
        <a:xfrm>
          <a:off x="4686300" y="1561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89486</xdr:rowOff>
    </xdr:from>
    <xdr:to>
      <xdr:col>20</xdr:col>
      <xdr:colOff>38100</xdr:colOff>
      <xdr:row>93</xdr:row>
      <xdr:rowOff>19636</xdr:rowOff>
    </xdr:to>
    <xdr:sp macro="" textlink="">
      <xdr:nvSpPr>
        <xdr:cNvPr id="252" name="楕円 251"/>
        <xdr:cNvSpPr/>
      </xdr:nvSpPr>
      <xdr:spPr>
        <a:xfrm>
          <a:off x="3746500" y="1586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36163</xdr:rowOff>
    </xdr:from>
    <xdr:ext cx="599010" cy="259045"/>
    <xdr:sp macro="" textlink="">
      <xdr:nvSpPr>
        <xdr:cNvPr id="253" name="テキスト ボックス 252"/>
        <xdr:cNvSpPr txBox="1"/>
      </xdr:nvSpPr>
      <xdr:spPr>
        <a:xfrm>
          <a:off x="3497795" y="1563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32375</xdr:rowOff>
    </xdr:from>
    <xdr:to>
      <xdr:col>15</xdr:col>
      <xdr:colOff>101600</xdr:colOff>
      <xdr:row>92</xdr:row>
      <xdr:rowOff>133975</xdr:rowOff>
    </xdr:to>
    <xdr:sp macro="" textlink="">
      <xdr:nvSpPr>
        <xdr:cNvPr id="254" name="楕円 253"/>
        <xdr:cNvSpPr/>
      </xdr:nvSpPr>
      <xdr:spPr>
        <a:xfrm>
          <a:off x="2857500" y="158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150502</xdr:rowOff>
    </xdr:from>
    <xdr:ext cx="599010" cy="259045"/>
    <xdr:sp macro="" textlink="">
      <xdr:nvSpPr>
        <xdr:cNvPr id="255" name="テキスト ボックス 254"/>
        <xdr:cNvSpPr txBox="1"/>
      </xdr:nvSpPr>
      <xdr:spPr>
        <a:xfrm>
          <a:off x="2608795" y="155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92070</xdr:rowOff>
    </xdr:from>
    <xdr:to>
      <xdr:col>10</xdr:col>
      <xdr:colOff>165100</xdr:colOff>
      <xdr:row>93</xdr:row>
      <xdr:rowOff>22220</xdr:rowOff>
    </xdr:to>
    <xdr:sp macro="" textlink="">
      <xdr:nvSpPr>
        <xdr:cNvPr id="256" name="楕円 255"/>
        <xdr:cNvSpPr/>
      </xdr:nvSpPr>
      <xdr:spPr>
        <a:xfrm>
          <a:off x="1968500" y="158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38747</xdr:rowOff>
    </xdr:from>
    <xdr:ext cx="599010" cy="259045"/>
    <xdr:sp macro="" textlink="">
      <xdr:nvSpPr>
        <xdr:cNvPr id="257" name="テキスト ボックス 256"/>
        <xdr:cNvSpPr txBox="1"/>
      </xdr:nvSpPr>
      <xdr:spPr>
        <a:xfrm>
          <a:off x="1719795" y="1564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143475</xdr:rowOff>
    </xdr:from>
    <xdr:to>
      <xdr:col>6</xdr:col>
      <xdr:colOff>38100</xdr:colOff>
      <xdr:row>93</xdr:row>
      <xdr:rowOff>73625</xdr:rowOff>
    </xdr:to>
    <xdr:sp macro="" textlink="">
      <xdr:nvSpPr>
        <xdr:cNvPr id="258" name="楕円 257"/>
        <xdr:cNvSpPr/>
      </xdr:nvSpPr>
      <xdr:spPr>
        <a:xfrm>
          <a:off x="1079500" y="159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90152</xdr:rowOff>
    </xdr:from>
    <xdr:ext cx="599010" cy="259045"/>
    <xdr:sp macro="" textlink="">
      <xdr:nvSpPr>
        <xdr:cNvPr id="259" name="テキスト ボックス 258"/>
        <xdr:cNvSpPr txBox="1"/>
      </xdr:nvSpPr>
      <xdr:spPr>
        <a:xfrm>
          <a:off x="830795" y="1569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162052</xdr:rowOff>
    </xdr:from>
    <xdr:to>
      <xdr:col>55</xdr:col>
      <xdr:colOff>0</xdr:colOff>
      <xdr:row>50</xdr:row>
      <xdr:rowOff>133693</xdr:rowOff>
    </xdr:to>
    <xdr:cxnSp macro="">
      <xdr:nvCxnSpPr>
        <xdr:cNvPr id="343" name="直線コネクタ 342"/>
        <xdr:cNvCxnSpPr/>
      </xdr:nvCxnSpPr>
      <xdr:spPr>
        <a:xfrm>
          <a:off x="9639300" y="8563102"/>
          <a:ext cx="838200" cy="1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162052</xdr:rowOff>
    </xdr:from>
    <xdr:to>
      <xdr:col>50</xdr:col>
      <xdr:colOff>114300</xdr:colOff>
      <xdr:row>50</xdr:row>
      <xdr:rowOff>52032</xdr:rowOff>
    </xdr:to>
    <xdr:cxnSp macro="">
      <xdr:nvCxnSpPr>
        <xdr:cNvPr id="346" name="直線コネクタ 345"/>
        <xdr:cNvCxnSpPr/>
      </xdr:nvCxnSpPr>
      <xdr:spPr>
        <a:xfrm flipV="1">
          <a:off x="8750300" y="8563102"/>
          <a:ext cx="889000" cy="6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29832</xdr:rowOff>
    </xdr:from>
    <xdr:to>
      <xdr:col>45</xdr:col>
      <xdr:colOff>177800</xdr:colOff>
      <xdr:row>50</xdr:row>
      <xdr:rowOff>52032</xdr:rowOff>
    </xdr:to>
    <xdr:cxnSp macro="">
      <xdr:nvCxnSpPr>
        <xdr:cNvPr id="349" name="直線コネクタ 348"/>
        <xdr:cNvCxnSpPr/>
      </xdr:nvCxnSpPr>
      <xdr:spPr>
        <a:xfrm>
          <a:off x="7861300" y="8602332"/>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29832</xdr:rowOff>
    </xdr:from>
    <xdr:to>
      <xdr:col>41</xdr:col>
      <xdr:colOff>50800</xdr:colOff>
      <xdr:row>50</xdr:row>
      <xdr:rowOff>107277</xdr:rowOff>
    </xdr:to>
    <xdr:cxnSp macro="">
      <xdr:nvCxnSpPr>
        <xdr:cNvPr id="352" name="直線コネクタ 351"/>
        <xdr:cNvCxnSpPr/>
      </xdr:nvCxnSpPr>
      <xdr:spPr>
        <a:xfrm flipV="1">
          <a:off x="6972300" y="8602332"/>
          <a:ext cx="889000" cy="7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82893</xdr:rowOff>
    </xdr:from>
    <xdr:to>
      <xdr:col>55</xdr:col>
      <xdr:colOff>50800</xdr:colOff>
      <xdr:row>51</xdr:row>
      <xdr:rowOff>13043</xdr:rowOff>
    </xdr:to>
    <xdr:sp macro="" textlink="">
      <xdr:nvSpPr>
        <xdr:cNvPr id="362" name="楕円 361"/>
        <xdr:cNvSpPr/>
      </xdr:nvSpPr>
      <xdr:spPr>
        <a:xfrm>
          <a:off x="10426700" y="865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169270</xdr:rowOff>
    </xdr:from>
    <xdr:ext cx="599010" cy="259045"/>
    <xdr:sp macro="" textlink="">
      <xdr:nvSpPr>
        <xdr:cNvPr id="363" name="農林水産業費該当値テキスト"/>
        <xdr:cNvSpPr txBox="1"/>
      </xdr:nvSpPr>
      <xdr:spPr>
        <a:xfrm>
          <a:off x="10528300" y="857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111252</xdr:rowOff>
    </xdr:from>
    <xdr:to>
      <xdr:col>50</xdr:col>
      <xdr:colOff>165100</xdr:colOff>
      <xdr:row>50</xdr:row>
      <xdr:rowOff>41402</xdr:rowOff>
    </xdr:to>
    <xdr:sp macro="" textlink="">
      <xdr:nvSpPr>
        <xdr:cNvPr id="364" name="楕円 363"/>
        <xdr:cNvSpPr/>
      </xdr:nvSpPr>
      <xdr:spPr>
        <a:xfrm>
          <a:off x="9588500" y="85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57929</xdr:rowOff>
    </xdr:from>
    <xdr:ext cx="599010" cy="259045"/>
    <xdr:sp macro="" textlink="">
      <xdr:nvSpPr>
        <xdr:cNvPr id="365" name="テキスト ボックス 364"/>
        <xdr:cNvSpPr txBox="1"/>
      </xdr:nvSpPr>
      <xdr:spPr>
        <a:xfrm>
          <a:off x="9339795" y="828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1232</xdr:rowOff>
    </xdr:from>
    <xdr:to>
      <xdr:col>46</xdr:col>
      <xdr:colOff>38100</xdr:colOff>
      <xdr:row>50</xdr:row>
      <xdr:rowOff>102832</xdr:rowOff>
    </xdr:to>
    <xdr:sp macro="" textlink="">
      <xdr:nvSpPr>
        <xdr:cNvPr id="366" name="楕円 365"/>
        <xdr:cNvSpPr/>
      </xdr:nvSpPr>
      <xdr:spPr>
        <a:xfrm>
          <a:off x="8699500" y="85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119359</xdr:rowOff>
    </xdr:from>
    <xdr:ext cx="599010" cy="259045"/>
    <xdr:sp macro="" textlink="">
      <xdr:nvSpPr>
        <xdr:cNvPr id="367" name="テキスト ボックス 366"/>
        <xdr:cNvSpPr txBox="1"/>
      </xdr:nvSpPr>
      <xdr:spPr>
        <a:xfrm>
          <a:off x="8450795" y="834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150482</xdr:rowOff>
    </xdr:from>
    <xdr:to>
      <xdr:col>41</xdr:col>
      <xdr:colOff>101600</xdr:colOff>
      <xdr:row>50</xdr:row>
      <xdr:rowOff>80632</xdr:rowOff>
    </xdr:to>
    <xdr:sp macro="" textlink="">
      <xdr:nvSpPr>
        <xdr:cNvPr id="368" name="楕円 367"/>
        <xdr:cNvSpPr/>
      </xdr:nvSpPr>
      <xdr:spPr>
        <a:xfrm>
          <a:off x="7810500" y="85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97159</xdr:rowOff>
    </xdr:from>
    <xdr:ext cx="599010" cy="259045"/>
    <xdr:sp macro="" textlink="">
      <xdr:nvSpPr>
        <xdr:cNvPr id="369" name="テキスト ボックス 368"/>
        <xdr:cNvSpPr txBox="1"/>
      </xdr:nvSpPr>
      <xdr:spPr>
        <a:xfrm>
          <a:off x="7561795" y="832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56477</xdr:rowOff>
    </xdr:from>
    <xdr:to>
      <xdr:col>36</xdr:col>
      <xdr:colOff>165100</xdr:colOff>
      <xdr:row>50</xdr:row>
      <xdr:rowOff>158077</xdr:rowOff>
    </xdr:to>
    <xdr:sp macro="" textlink="">
      <xdr:nvSpPr>
        <xdr:cNvPr id="370" name="楕円 369"/>
        <xdr:cNvSpPr/>
      </xdr:nvSpPr>
      <xdr:spPr>
        <a:xfrm>
          <a:off x="6921500" y="86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3154</xdr:rowOff>
    </xdr:from>
    <xdr:ext cx="599010" cy="259045"/>
    <xdr:sp macro="" textlink="">
      <xdr:nvSpPr>
        <xdr:cNvPr id="371" name="テキスト ボックス 370"/>
        <xdr:cNvSpPr txBox="1"/>
      </xdr:nvSpPr>
      <xdr:spPr>
        <a:xfrm>
          <a:off x="6672795" y="840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49975</xdr:rowOff>
    </xdr:from>
    <xdr:to>
      <xdr:col>55</xdr:col>
      <xdr:colOff>0</xdr:colOff>
      <xdr:row>77</xdr:row>
      <xdr:rowOff>65049</xdr:rowOff>
    </xdr:to>
    <xdr:cxnSp macro="">
      <xdr:nvCxnSpPr>
        <xdr:cNvPr id="398" name="直線コネクタ 397"/>
        <xdr:cNvCxnSpPr/>
      </xdr:nvCxnSpPr>
      <xdr:spPr>
        <a:xfrm flipV="1">
          <a:off x="9639300" y="13251625"/>
          <a:ext cx="838200" cy="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65049</xdr:rowOff>
    </xdr:from>
    <xdr:to>
      <xdr:col>50</xdr:col>
      <xdr:colOff>114300</xdr:colOff>
      <xdr:row>78</xdr:row>
      <xdr:rowOff>5370</xdr:rowOff>
    </xdr:to>
    <xdr:cxnSp macro="">
      <xdr:nvCxnSpPr>
        <xdr:cNvPr id="401" name="直線コネクタ 400"/>
        <xdr:cNvCxnSpPr/>
      </xdr:nvCxnSpPr>
      <xdr:spPr>
        <a:xfrm flipV="1">
          <a:off x="8750300" y="13266699"/>
          <a:ext cx="889000" cy="1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5370</xdr:rowOff>
    </xdr:from>
    <xdr:to>
      <xdr:col>45</xdr:col>
      <xdr:colOff>177800</xdr:colOff>
      <xdr:row>78</xdr:row>
      <xdr:rowOff>30786</xdr:rowOff>
    </xdr:to>
    <xdr:cxnSp macro="">
      <xdr:nvCxnSpPr>
        <xdr:cNvPr id="404" name="直線コネクタ 403"/>
        <xdr:cNvCxnSpPr/>
      </xdr:nvCxnSpPr>
      <xdr:spPr>
        <a:xfrm flipV="1">
          <a:off x="7861300" y="13378470"/>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30786</xdr:rowOff>
    </xdr:from>
    <xdr:to>
      <xdr:col>41</xdr:col>
      <xdr:colOff>50800</xdr:colOff>
      <xdr:row>78</xdr:row>
      <xdr:rowOff>37502</xdr:rowOff>
    </xdr:to>
    <xdr:cxnSp macro="">
      <xdr:nvCxnSpPr>
        <xdr:cNvPr id="407" name="直線コネクタ 406"/>
        <xdr:cNvCxnSpPr/>
      </xdr:nvCxnSpPr>
      <xdr:spPr>
        <a:xfrm flipV="1">
          <a:off x="6972300" y="13403886"/>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170625</xdr:rowOff>
    </xdr:from>
    <xdr:to>
      <xdr:col>55</xdr:col>
      <xdr:colOff>50800</xdr:colOff>
      <xdr:row>77</xdr:row>
      <xdr:rowOff>100775</xdr:rowOff>
    </xdr:to>
    <xdr:sp macro="" textlink="">
      <xdr:nvSpPr>
        <xdr:cNvPr id="417" name="楕円 416"/>
        <xdr:cNvSpPr/>
      </xdr:nvSpPr>
      <xdr:spPr>
        <a:xfrm>
          <a:off x="10426700" y="132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22052</xdr:rowOff>
    </xdr:from>
    <xdr:ext cx="534377" cy="259045"/>
    <xdr:sp macro="" textlink="">
      <xdr:nvSpPr>
        <xdr:cNvPr id="418" name="商工費該当値テキスト"/>
        <xdr:cNvSpPr txBox="1"/>
      </xdr:nvSpPr>
      <xdr:spPr>
        <a:xfrm>
          <a:off x="10528300" y="130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14249</xdr:rowOff>
    </xdr:from>
    <xdr:to>
      <xdr:col>50</xdr:col>
      <xdr:colOff>165100</xdr:colOff>
      <xdr:row>77</xdr:row>
      <xdr:rowOff>115849</xdr:rowOff>
    </xdr:to>
    <xdr:sp macro="" textlink="">
      <xdr:nvSpPr>
        <xdr:cNvPr id="419" name="楕円 418"/>
        <xdr:cNvSpPr/>
      </xdr:nvSpPr>
      <xdr:spPr>
        <a:xfrm>
          <a:off x="9588500" y="132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132376</xdr:rowOff>
    </xdr:from>
    <xdr:ext cx="534377" cy="259045"/>
    <xdr:sp macro="" textlink="">
      <xdr:nvSpPr>
        <xdr:cNvPr id="420" name="テキスト ボックス 419"/>
        <xdr:cNvSpPr txBox="1"/>
      </xdr:nvSpPr>
      <xdr:spPr>
        <a:xfrm>
          <a:off x="9372111" y="129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126020</xdr:rowOff>
    </xdr:from>
    <xdr:to>
      <xdr:col>46</xdr:col>
      <xdr:colOff>38100</xdr:colOff>
      <xdr:row>78</xdr:row>
      <xdr:rowOff>56170</xdr:rowOff>
    </xdr:to>
    <xdr:sp macro="" textlink="">
      <xdr:nvSpPr>
        <xdr:cNvPr id="421" name="楕円 420"/>
        <xdr:cNvSpPr/>
      </xdr:nvSpPr>
      <xdr:spPr>
        <a:xfrm>
          <a:off x="8699500" y="133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72697</xdr:rowOff>
    </xdr:from>
    <xdr:ext cx="534377" cy="259045"/>
    <xdr:sp macro="" textlink="">
      <xdr:nvSpPr>
        <xdr:cNvPr id="422" name="テキスト ボックス 421"/>
        <xdr:cNvSpPr txBox="1"/>
      </xdr:nvSpPr>
      <xdr:spPr>
        <a:xfrm>
          <a:off x="8483111" y="1310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151436</xdr:rowOff>
    </xdr:from>
    <xdr:to>
      <xdr:col>41</xdr:col>
      <xdr:colOff>101600</xdr:colOff>
      <xdr:row>78</xdr:row>
      <xdr:rowOff>81586</xdr:rowOff>
    </xdr:to>
    <xdr:sp macro="" textlink="">
      <xdr:nvSpPr>
        <xdr:cNvPr id="423" name="楕円 422"/>
        <xdr:cNvSpPr/>
      </xdr:nvSpPr>
      <xdr:spPr>
        <a:xfrm>
          <a:off x="7810500" y="133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98113</xdr:rowOff>
    </xdr:from>
    <xdr:ext cx="534377" cy="259045"/>
    <xdr:sp macro="" textlink="">
      <xdr:nvSpPr>
        <xdr:cNvPr id="424" name="テキスト ボックス 423"/>
        <xdr:cNvSpPr txBox="1"/>
      </xdr:nvSpPr>
      <xdr:spPr>
        <a:xfrm>
          <a:off x="7594111" y="131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158152</xdr:rowOff>
    </xdr:from>
    <xdr:to>
      <xdr:col>36</xdr:col>
      <xdr:colOff>165100</xdr:colOff>
      <xdr:row>78</xdr:row>
      <xdr:rowOff>88302</xdr:rowOff>
    </xdr:to>
    <xdr:sp macro="" textlink="">
      <xdr:nvSpPr>
        <xdr:cNvPr id="425" name="楕円 424"/>
        <xdr:cNvSpPr/>
      </xdr:nvSpPr>
      <xdr:spPr>
        <a:xfrm>
          <a:off x="6921500" y="133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104829</xdr:rowOff>
    </xdr:from>
    <xdr:ext cx="534377" cy="259045"/>
    <xdr:sp macro="" textlink="">
      <xdr:nvSpPr>
        <xdr:cNvPr id="426" name="テキスト ボックス 425"/>
        <xdr:cNvSpPr txBox="1"/>
      </xdr:nvSpPr>
      <xdr:spPr>
        <a:xfrm>
          <a:off x="6705111" y="131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40103</xdr:rowOff>
    </xdr:from>
    <xdr:to>
      <xdr:col>55</xdr:col>
      <xdr:colOff>0</xdr:colOff>
      <xdr:row>96</xdr:row>
      <xdr:rowOff>153014</xdr:rowOff>
    </xdr:to>
    <xdr:cxnSp macro="">
      <xdr:nvCxnSpPr>
        <xdr:cNvPr id="453" name="直線コネクタ 452"/>
        <xdr:cNvCxnSpPr/>
      </xdr:nvCxnSpPr>
      <xdr:spPr>
        <a:xfrm>
          <a:off x="9639300" y="16499303"/>
          <a:ext cx="838200" cy="1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40103</xdr:rowOff>
    </xdr:from>
    <xdr:to>
      <xdr:col>50</xdr:col>
      <xdr:colOff>114300</xdr:colOff>
      <xdr:row>97</xdr:row>
      <xdr:rowOff>34891</xdr:rowOff>
    </xdr:to>
    <xdr:cxnSp macro="">
      <xdr:nvCxnSpPr>
        <xdr:cNvPr id="456" name="直線コネクタ 455"/>
        <xdr:cNvCxnSpPr/>
      </xdr:nvCxnSpPr>
      <xdr:spPr>
        <a:xfrm flipV="1">
          <a:off x="8750300" y="16499303"/>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143582</xdr:rowOff>
    </xdr:from>
    <xdr:to>
      <xdr:col>45</xdr:col>
      <xdr:colOff>177800</xdr:colOff>
      <xdr:row>97</xdr:row>
      <xdr:rowOff>34891</xdr:rowOff>
    </xdr:to>
    <xdr:cxnSp macro="">
      <xdr:nvCxnSpPr>
        <xdr:cNvPr id="459" name="直線コネクタ 458"/>
        <xdr:cNvCxnSpPr/>
      </xdr:nvCxnSpPr>
      <xdr:spPr>
        <a:xfrm>
          <a:off x="7861300" y="16602782"/>
          <a:ext cx="889000" cy="6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64207</xdr:rowOff>
    </xdr:from>
    <xdr:to>
      <xdr:col>41</xdr:col>
      <xdr:colOff>50800</xdr:colOff>
      <xdr:row>96</xdr:row>
      <xdr:rowOff>143582</xdr:rowOff>
    </xdr:to>
    <xdr:cxnSp macro="">
      <xdr:nvCxnSpPr>
        <xdr:cNvPr id="462" name="直線コネクタ 461"/>
        <xdr:cNvCxnSpPr/>
      </xdr:nvCxnSpPr>
      <xdr:spPr>
        <a:xfrm>
          <a:off x="6972300" y="16523407"/>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102214</xdr:rowOff>
    </xdr:from>
    <xdr:to>
      <xdr:col>55</xdr:col>
      <xdr:colOff>50800</xdr:colOff>
      <xdr:row>97</xdr:row>
      <xdr:rowOff>32364</xdr:rowOff>
    </xdr:to>
    <xdr:sp macro="" textlink="">
      <xdr:nvSpPr>
        <xdr:cNvPr id="472" name="楕円 471"/>
        <xdr:cNvSpPr/>
      </xdr:nvSpPr>
      <xdr:spPr>
        <a:xfrm>
          <a:off x="10426700" y="165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125091</xdr:rowOff>
    </xdr:from>
    <xdr:ext cx="534377" cy="259045"/>
    <xdr:sp macro="" textlink="">
      <xdr:nvSpPr>
        <xdr:cNvPr id="473" name="土木費該当値テキスト"/>
        <xdr:cNvSpPr txBox="1"/>
      </xdr:nvSpPr>
      <xdr:spPr>
        <a:xfrm>
          <a:off x="10528300" y="164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160753</xdr:rowOff>
    </xdr:from>
    <xdr:to>
      <xdr:col>50</xdr:col>
      <xdr:colOff>165100</xdr:colOff>
      <xdr:row>96</xdr:row>
      <xdr:rowOff>90903</xdr:rowOff>
    </xdr:to>
    <xdr:sp macro="" textlink="">
      <xdr:nvSpPr>
        <xdr:cNvPr id="474" name="楕円 473"/>
        <xdr:cNvSpPr/>
      </xdr:nvSpPr>
      <xdr:spPr>
        <a:xfrm>
          <a:off x="9588500" y="1644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107430</xdr:rowOff>
    </xdr:from>
    <xdr:ext cx="534377" cy="259045"/>
    <xdr:sp macro="" textlink="">
      <xdr:nvSpPr>
        <xdr:cNvPr id="475" name="テキスト ボックス 474"/>
        <xdr:cNvSpPr txBox="1"/>
      </xdr:nvSpPr>
      <xdr:spPr>
        <a:xfrm>
          <a:off x="9372111" y="162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155541</xdr:rowOff>
    </xdr:from>
    <xdr:to>
      <xdr:col>46</xdr:col>
      <xdr:colOff>38100</xdr:colOff>
      <xdr:row>97</xdr:row>
      <xdr:rowOff>85691</xdr:rowOff>
    </xdr:to>
    <xdr:sp macro="" textlink="">
      <xdr:nvSpPr>
        <xdr:cNvPr id="476" name="楕円 475"/>
        <xdr:cNvSpPr/>
      </xdr:nvSpPr>
      <xdr:spPr>
        <a:xfrm>
          <a:off x="8699500" y="166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102218</xdr:rowOff>
    </xdr:from>
    <xdr:ext cx="534377" cy="259045"/>
    <xdr:sp macro="" textlink="">
      <xdr:nvSpPr>
        <xdr:cNvPr id="477" name="テキスト ボックス 476"/>
        <xdr:cNvSpPr txBox="1"/>
      </xdr:nvSpPr>
      <xdr:spPr>
        <a:xfrm>
          <a:off x="8483111" y="163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92782</xdr:rowOff>
    </xdr:from>
    <xdr:to>
      <xdr:col>41</xdr:col>
      <xdr:colOff>101600</xdr:colOff>
      <xdr:row>97</xdr:row>
      <xdr:rowOff>22932</xdr:rowOff>
    </xdr:to>
    <xdr:sp macro="" textlink="">
      <xdr:nvSpPr>
        <xdr:cNvPr id="478" name="楕円 477"/>
        <xdr:cNvSpPr/>
      </xdr:nvSpPr>
      <xdr:spPr>
        <a:xfrm>
          <a:off x="7810500" y="165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39459</xdr:rowOff>
    </xdr:from>
    <xdr:ext cx="534377" cy="259045"/>
    <xdr:sp macro="" textlink="">
      <xdr:nvSpPr>
        <xdr:cNvPr id="479" name="テキスト ボックス 478"/>
        <xdr:cNvSpPr txBox="1"/>
      </xdr:nvSpPr>
      <xdr:spPr>
        <a:xfrm>
          <a:off x="7594111" y="163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13407</xdr:rowOff>
    </xdr:from>
    <xdr:to>
      <xdr:col>36</xdr:col>
      <xdr:colOff>165100</xdr:colOff>
      <xdr:row>96</xdr:row>
      <xdr:rowOff>115007</xdr:rowOff>
    </xdr:to>
    <xdr:sp macro="" textlink="">
      <xdr:nvSpPr>
        <xdr:cNvPr id="480" name="楕円 479"/>
        <xdr:cNvSpPr/>
      </xdr:nvSpPr>
      <xdr:spPr>
        <a:xfrm>
          <a:off x="6921500" y="164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131534</xdr:rowOff>
    </xdr:from>
    <xdr:ext cx="534377" cy="259045"/>
    <xdr:sp macro="" textlink="">
      <xdr:nvSpPr>
        <xdr:cNvPr id="481" name="テキスト ボックス 480"/>
        <xdr:cNvSpPr txBox="1"/>
      </xdr:nvSpPr>
      <xdr:spPr>
        <a:xfrm>
          <a:off x="6705111" y="162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88513</xdr:rowOff>
    </xdr:from>
    <xdr:to>
      <xdr:col>85</xdr:col>
      <xdr:colOff>127000</xdr:colOff>
      <xdr:row>35</xdr:row>
      <xdr:rowOff>71977</xdr:rowOff>
    </xdr:to>
    <xdr:cxnSp macro="">
      <xdr:nvCxnSpPr>
        <xdr:cNvPr id="510" name="直線コネクタ 509"/>
        <xdr:cNvCxnSpPr/>
      </xdr:nvCxnSpPr>
      <xdr:spPr>
        <a:xfrm flipV="1">
          <a:off x="15481300" y="5917813"/>
          <a:ext cx="838200" cy="1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71977</xdr:rowOff>
    </xdr:from>
    <xdr:to>
      <xdr:col>81</xdr:col>
      <xdr:colOff>50800</xdr:colOff>
      <xdr:row>35</xdr:row>
      <xdr:rowOff>146539</xdr:rowOff>
    </xdr:to>
    <xdr:cxnSp macro="">
      <xdr:nvCxnSpPr>
        <xdr:cNvPr id="513" name="直線コネクタ 512"/>
        <xdr:cNvCxnSpPr/>
      </xdr:nvCxnSpPr>
      <xdr:spPr>
        <a:xfrm flipV="1">
          <a:off x="14592300" y="6072727"/>
          <a:ext cx="8890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146539</xdr:rowOff>
    </xdr:from>
    <xdr:to>
      <xdr:col>76</xdr:col>
      <xdr:colOff>114300</xdr:colOff>
      <xdr:row>35</xdr:row>
      <xdr:rowOff>151663</xdr:rowOff>
    </xdr:to>
    <xdr:cxnSp macro="">
      <xdr:nvCxnSpPr>
        <xdr:cNvPr id="516" name="直線コネクタ 515"/>
        <xdr:cNvCxnSpPr/>
      </xdr:nvCxnSpPr>
      <xdr:spPr>
        <a:xfrm flipV="1">
          <a:off x="13703300" y="6147289"/>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139967</xdr:rowOff>
    </xdr:from>
    <xdr:to>
      <xdr:col>71</xdr:col>
      <xdr:colOff>177800</xdr:colOff>
      <xdr:row>35</xdr:row>
      <xdr:rowOff>151663</xdr:rowOff>
    </xdr:to>
    <xdr:cxnSp macro="">
      <xdr:nvCxnSpPr>
        <xdr:cNvPr id="519" name="直線コネクタ 518"/>
        <xdr:cNvCxnSpPr/>
      </xdr:nvCxnSpPr>
      <xdr:spPr>
        <a:xfrm>
          <a:off x="12814300" y="6140717"/>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37713</xdr:rowOff>
    </xdr:from>
    <xdr:to>
      <xdr:col>85</xdr:col>
      <xdr:colOff>177800</xdr:colOff>
      <xdr:row>34</xdr:row>
      <xdr:rowOff>139313</xdr:rowOff>
    </xdr:to>
    <xdr:sp macro="" textlink="">
      <xdr:nvSpPr>
        <xdr:cNvPr id="529" name="楕円 528"/>
        <xdr:cNvSpPr/>
      </xdr:nvSpPr>
      <xdr:spPr>
        <a:xfrm>
          <a:off x="16268700" y="58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60590</xdr:rowOff>
    </xdr:from>
    <xdr:ext cx="534377" cy="259045"/>
    <xdr:sp macro="" textlink="">
      <xdr:nvSpPr>
        <xdr:cNvPr id="530" name="消防費該当値テキスト"/>
        <xdr:cNvSpPr txBox="1"/>
      </xdr:nvSpPr>
      <xdr:spPr>
        <a:xfrm>
          <a:off x="16370300" y="57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21177</xdr:rowOff>
    </xdr:from>
    <xdr:to>
      <xdr:col>81</xdr:col>
      <xdr:colOff>101600</xdr:colOff>
      <xdr:row>35</xdr:row>
      <xdr:rowOff>122777</xdr:rowOff>
    </xdr:to>
    <xdr:sp macro="" textlink="">
      <xdr:nvSpPr>
        <xdr:cNvPr id="531" name="楕円 530"/>
        <xdr:cNvSpPr/>
      </xdr:nvSpPr>
      <xdr:spPr>
        <a:xfrm>
          <a:off x="15430500" y="60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139304</xdr:rowOff>
    </xdr:from>
    <xdr:ext cx="534377" cy="259045"/>
    <xdr:sp macro="" textlink="">
      <xdr:nvSpPr>
        <xdr:cNvPr id="532" name="テキスト ボックス 531"/>
        <xdr:cNvSpPr txBox="1"/>
      </xdr:nvSpPr>
      <xdr:spPr>
        <a:xfrm>
          <a:off x="15214111" y="57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95739</xdr:rowOff>
    </xdr:from>
    <xdr:to>
      <xdr:col>76</xdr:col>
      <xdr:colOff>165100</xdr:colOff>
      <xdr:row>36</xdr:row>
      <xdr:rowOff>25889</xdr:rowOff>
    </xdr:to>
    <xdr:sp macro="" textlink="">
      <xdr:nvSpPr>
        <xdr:cNvPr id="533" name="楕円 532"/>
        <xdr:cNvSpPr/>
      </xdr:nvSpPr>
      <xdr:spPr>
        <a:xfrm>
          <a:off x="14541500" y="60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42416</xdr:rowOff>
    </xdr:from>
    <xdr:ext cx="534377" cy="259045"/>
    <xdr:sp macro="" textlink="">
      <xdr:nvSpPr>
        <xdr:cNvPr id="534" name="テキスト ボックス 533"/>
        <xdr:cNvSpPr txBox="1"/>
      </xdr:nvSpPr>
      <xdr:spPr>
        <a:xfrm>
          <a:off x="14325111" y="58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100863</xdr:rowOff>
    </xdr:from>
    <xdr:to>
      <xdr:col>72</xdr:col>
      <xdr:colOff>38100</xdr:colOff>
      <xdr:row>36</xdr:row>
      <xdr:rowOff>31013</xdr:rowOff>
    </xdr:to>
    <xdr:sp macro="" textlink="">
      <xdr:nvSpPr>
        <xdr:cNvPr id="535" name="楕円 534"/>
        <xdr:cNvSpPr/>
      </xdr:nvSpPr>
      <xdr:spPr>
        <a:xfrm>
          <a:off x="13652500" y="6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47540</xdr:rowOff>
    </xdr:from>
    <xdr:ext cx="534377" cy="259045"/>
    <xdr:sp macro="" textlink="">
      <xdr:nvSpPr>
        <xdr:cNvPr id="536" name="テキスト ボックス 535"/>
        <xdr:cNvSpPr txBox="1"/>
      </xdr:nvSpPr>
      <xdr:spPr>
        <a:xfrm>
          <a:off x="13436111" y="58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89167</xdr:rowOff>
    </xdr:from>
    <xdr:to>
      <xdr:col>67</xdr:col>
      <xdr:colOff>101600</xdr:colOff>
      <xdr:row>36</xdr:row>
      <xdr:rowOff>19317</xdr:rowOff>
    </xdr:to>
    <xdr:sp macro="" textlink="">
      <xdr:nvSpPr>
        <xdr:cNvPr id="537" name="楕円 536"/>
        <xdr:cNvSpPr/>
      </xdr:nvSpPr>
      <xdr:spPr>
        <a:xfrm>
          <a:off x="12763500" y="60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35844</xdr:rowOff>
    </xdr:from>
    <xdr:ext cx="534377" cy="259045"/>
    <xdr:sp macro="" textlink="">
      <xdr:nvSpPr>
        <xdr:cNvPr id="538" name="テキスト ボックス 537"/>
        <xdr:cNvSpPr txBox="1"/>
      </xdr:nvSpPr>
      <xdr:spPr>
        <a:xfrm>
          <a:off x="12547111" y="58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4928</xdr:rowOff>
    </xdr:from>
    <xdr:to>
      <xdr:col>85</xdr:col>
      <xdr:colOff>126364</xdr:colOff>
      <xdr:row>59</xdr:row>
      <xdr:rowOff>66942</xdr:rowOff>
    </xdr:to>
    <xdr:cxnSp macro="">
      <xdr:nvCxnSpPr>
        <xdr:cNvPr id="563" name="直線コネクタ 562"/>
        <xdr:cNvCxnSpPr/>
      </xdr:nvCxnSpPr>
      <xdr:spPr>
        <a:xfrm flipV="1">
          <a:off x="16317595" y="8920328"/>
          <a:ext cx="1269" cy="12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70769</xdr:rowOff>
    </xdr:from>
    <xdr:ext cx="534377" cy="259045"/>
    <xdr:sp macro="" textlink="">
      <xdr:nvSpPr>
        <xdr:cNvPr id="564" name="教育費最小値テキスト"/>
        <xdr:cNvSpPr txBox="1"/>
      </xdr:nvSpPr>
      <xdr:spPr>
        <a:xfrm>
          <a:off x="16370300" y="101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66942</xdr:rowOff>
    </xdr:from>
    <xdr:to>
      <xdr:col>86</xdr:col>
      <xdr:colOff>25400</xdr:colOff>
      <xdr:row>59</xdr:row>
      <xdr:rowOff>66942</xdr:rowOff>
    </xdr:to>
    <xdr:cxnSp macro="">
      <xdr:nvCxnSpPr>
        <xdr:cNvPr id="565" name="直線コネクタ 564"/>
        <xdr:cNvCxnSpPr/>
      </xdr:nvCxnSpPr>
      <xdr:spPr>
        <a:xfrm>
          <a:off x="16230600" y="1018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123055</xdr:rowOff>
    </xdr:from>
    <xdr:ext cx="599010" cy="259045"/>
    <xdr:sp macro="" textlink="">
      <xdr:nvSpPr>
        <xdr:cNvPr id="566" name="教育費最大値テキスト"/>
        <xdr:cNvSpPr txBox="1"/>
      </xdr:nvSpPr>
      <xdr:spPr>
        <a:xfrm>
          <a:off x="16370300" y="86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4928</xdr:rowOff>
    </xdr:from>
    <xdr:to>
      <xdr:col>86</xdr:col>
      <xdr:colOff>25400</xdr:colOff>
      <xdr:row>52</xdr:row>
      <xdr:rowOff>4928</xdr:rowOff>
    </xdr:to>
    <xdr:cxnSp macro="">
      <xdr:nvCxnSpPr>
        <xdr:cNvPr id="567" name="直線コネクタ 566"/>
        <xdr:cNvCxnSpPr/>
      </xdr:nvCxnSpPr>
      <xdr:spPr>
        <a:xfrm>
          <a:off x="16230600" y="892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150266</xdr:rowOff>
    </xdr:from>
    <xdr:to>
      <xdr:col>85</xdr:col>
      <xdr:colOff>127000</xdr:colOff>
      <xdr:row>55</xdr:row>
      <xdr:rowOff>18669</xdr:rowOff>
    </xdr:to>
    <xdr:cxnSp macro="">
      <xdr:nvCxnSpPr>
        <xdr:cNvPr id="568" name="直線コネクタ 567"/>
        <xdr:cNvCxnSpPr/>
      </xdr:nvCxnSpPr>
      <xdr:spPr>
        <a:xfrm flipV="1">
          <a:off x="15481300" y="9237116"/>
          <a:ext cx="838200" cy="2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32135</xdr:rowOff>
    </xdr:from>
    <xdr:ext cx="534377" cy="259045"/>
    <xdr:sp macro="" textlink="">
      <xdr:nvSpPr>
        <xdr:cNvPr id="569" name="教育費平均値テキスト"/>
        <xdr:cNvSpPr txBox="1"/>
      </xdr:nvSpPr>
      <xdr:spPr>
        <a:xfrm>
          <a:off x="16370300" y="963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53708</xdr:rowOff>
    </xdr:from>
    <xdr:to>
      <xdr:col>85</xdr:col>
      <xdr:colOff>177800</xdr:colOff>
      <xdr:row>56</xdr:row>
      <xdr:rowOff>155308</xdr:rowOff>
    </xdr:to>
    <xdr:sp macro="" textlink="">
      <xdr:nvSpPr>
        <xdr:cNvPr id="570" name="フローチャート: 判断 569"/>
        <xdr:cNvSpPr/>
      </xdr:nvSpPr>
      <xdr:spPr>
        <a:xfrm>
          <a:off x="162687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108991</xdr:rowOff>
    </xdr:from>
    <xdr:to>
      <xdr:col>81</xdr:col>
      <xdr:colOff>50800</xdr:colOff>
      <xdr:row>55</xdr:row>
      <xdr:rowOff>18669</xdr:rowOff>
    </xdr:to>
    <xdr:cxnSp macro="">
      <xdr:nvCxnSpPr>
        <xdr:cNvPr id="571" name="直線コネクタ 570"/>
        <xdr:cNvCxnSpPr/>
      </xdr:nvCxnSpPr>
      <xdr:spPr>
        <a:xfrm>
          <a:off x="14592300" y="8681491"/>
          <a:ext cx="889000" cy="7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161074</xdr:rowOff>
    </xdr:from>
    <xdr:to>
      <xdr:col>81</xdr:col>
      <xdr:colOff>101600</xdr:colOff>
      <xdr:row>56</xdr:row>
      <xdr:rowOff>91224</xdr:rowOff>
    </xdr:to>
    <xdr:sp macro="" textlink="">
      <xdr:nvSpPr>
        <xdr:cNvPr id="572" name="フローチャート: 判断 571"/>
        <xdr:cNvSpPr/>
      </xdr:nvSpPr>
      <xdr:spPr>
        <a:xfrm>
          <a:off x="15430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82351</xdr:rowOff>
    </xdr:from>
    <xdr:ext cx="534377" cy="259045"/>
    <xdr:sp macro="" textlink="">
      <xdr:nvSpPr>
        <xdr:cNvPr id="573" name="テキスト ボックス 572"/>
        <xdr:cNvSpPr txBox="1"/>
      </xdr:nvSpPr>
      <xdr:spPr>
        <a:xfrm>
          <a:off x="15214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108991</xdr:rowOff>
    </xdr:from>
    <xdr:to>
      <xdr:col>76</xdr:col>
      <xdr:colOff>114300</xdr:colOff>
      <xdr:row>53</xdr:row>
      <xdr:rowOff>11849</xdr:rowOff>
    </xdr:to>
    <xdr:cxnSp macro="">
      <xdr:nvCxnSpPr>
        <xdr:cNvPr id="574" name="直線コネクタ 573"/>
        <xdr:cNvCxnSpPr/>
      </xdr:nvCxnSpPr>
      <xdr:spPr>
        <a:xfrm flipV="1">
          <a:off x="13703300" y="8681491"/>
          <a:ext cx="889000" cy="4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42659</xdr:rowOff>
    </xdr:from>
    <xdr:to>
      <xdr:col>76</xdr:col>
      <xdr:colOff>165100</xdr:colOff>
      <xdr:row>56</xdr:row>
      <xdr:rowOff>144259</xdr:rowOff>
    </xdr:to>
    <xdr:sp macro="" textlink="">
      <xdr:nvSpPr>
        <xdr:cNvPr id="575" name="フローチャート: 判断 574"/>
        <xdr:cNvSpPr/>
      </xdr:nvSpPr>
      <xdr:spPr>
        <a:xfrm>
          <a:off x="14541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135386</xdr:rowOff>
    </xdr:from>
    <xdr:ext cx="534377" cy="259045"/>
    <xdr:sp macro="" textlink="">
      <xdr:nvSpPr>
        <xdr:cNvPr id="576" name="テキスト ボックス 575"/>
        <xdr:cNvSpPr txBox="1"/>
      </xdr:nvSpPr>
      <xdr:spPr>
        <a:xfrm>
          <a:off x="14325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11849</xdr:rowOff>
    </xdr:from>
    <xdr:to>
      <xdr:col>71</xdr:col>
      <xdr:colOff>177800</xdr:colOff>
      <xdr:row>54</xdr:row>
      <xdr:rowOff>125247</xdr:rowOff>
    </xdr:to>
    <xdr:cxnSp macro="">
      <xdr:nvCxnSpPr>
        <xdr:cNvPr id="577" name="直線コネクタ 576"/>
        <xdr:cNvCxnSpPr/>
      </xdr:nvCxnSpPr>
      <xdr:spPr>
        <a:xfrm flipV="1">
          <a:off x="12814300" y="9098699"/>
          <a:ext cx="889000" cy="28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128918</xdr:rowOff>
    </xdr:from>
    <xdr:to>
      <xdr:col>72</xdr:col>
      <xdr:colOff>38100</xdr:colOff>
      <xdr:row>57</xdr:row>
      <xdr:rowOff>59068</xdr:rowOff>
    </xdr:to>
    <xdr:sp macro="" textlink="">
      <xdr:nvSpPr>
        <xdr:cNvPr id="578" name="フローチャート: 判断 577"/>
        <xdr:cNvSpPr/>
      </xdr:nvSpPr>
      <xdr:spPr>
        <a:xfrm>
          <a:off x="13652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50195</xdr:rowOff>
    </xdr:from>
    <xdr:ext cx="534377" cy="259045"/>
    <xdr:sp macro="" textlink="">
      <xdr:nvSpPr>
        <xdr:cNvPr id="579" name="テキスト ボックス 578"/>
        <xdr:cNvSpPr txBox="1"/>
      </xdr:nvSpPr>
      <xdr:spPr>
        <a:xfrm>
          <a:off x="13436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121336</xdr:rowOff>
    </xdr:from>
    <xdr:to>
      <xdr:col>67</xdr:col>
      <xdr:colOff>101600</xdr:colOff>
      <xdr:row>57</xdr:row>
      <xdr:rowOff>51486</xdr:rowOff>
    </xdr:to>
    <xdr:sp macro="" textlink="">
      <xdr:nvSpPr>
        <xdr:cNvPr id="580" name="フローチャート: 判断 579"/>
        <xdr:cNvSpPr/>
      </xdr:nvSpPr>
      <xdr:spPr>
        <a:xfrm>
          <a:off x="12763500" y="97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42613</xdr:rowOff>
    </xdr:from>
    <xdr:ext cx="534377" cy="259045"/>
    <xdr:sp macro="" textlink="">
      <xdr:nvSpPr>
        <xdr:cNvPr id="581" name="テキスト ボックス 580"/>
        <xdr:cNvSpPr txBox="1"/>
      </xdr:nvSpPr>
      <xdr:spPr>
        <a:xfrm>
          <a:off x="12547111" y="98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99466</xdr:rowOff>
    </xdr:from>
    <xdr:to>
      <xdr:col>85</xdr:col>
      <xdr:colOff>177800</xdr:colOff>
      <xdr:row>54</xdr:row>
      <xdr:rowOff>29616</xdr:rowOff>
    </xdr:to>
    <xdr:sp macro="" textlink="">
      <xdr:nvSpPr>
        <xdr:cNvPr id="587" name="楕円 586"/>
        <xdr:cNvSpPr/>
      </xdr:nvSpPr>
      <xdr:spPr>
        <a:xfrm>
          <a:off x="16268700" y="91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122343</xdr:rowOff>
    </xdr:from>
    <xdr:ext cx="599010" cy="259045"/>
    <xdr:sp macro="" textlink="">
      <xdr:nvSpPr>
        <xdr:cNvPr id="588" name="教育費該当値テキスト"/>
        <xdr:cNvSpPr txBox="1"/>
      </xdr:nvSpPr>
      <xdr:spPr>
        <a:xfrm>
          <a:off x="16370300" y="903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139319</xdr:rowOff>
    </xdr:from>
    <xdr:to>
      <xdr:col>81</xdr:col>
      <xdr:colOff>101600</xdr:colOff>
      <xdr:row>55</xdr:row>
      <xdr:rowOff>69469</xdr:rowOff>
    </xdr:to>
    <xdr:sp macro="" textlink="">
      <xdr:nvSpPr>
        <xdr:cNvPr id="589" name="楕円 588"/>
        <xdr:cNvSpPr/>
      </xdr:nvSpPr>
      <xdr:spPr>
        <a:xfrm>
          <a:off x="15430500" y="9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85996</xdr:rowOff>
    </xdr:from>
    <xdr:ext cx="534377" cy="259045"/>
    <xdr:sp macro="" textlink="">
      <xdr:nvSpPr>
        <xdr:cNvPr id="590" name="テキスト ボックス 589"/>
        <xdr:cNvSpPr txBox="1"/>
      </xdr:nvSpPr>
      <xdr:spPr>
        <a:xfrm>
          <a:off x="15214111" y="91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58191</xdr:rowOff>
    </xdr:from>
    <xdr:to>
      <xdr:col>76</xdr:col>
      <xdr:colOff>165100</xdr:colOff>
      <xdr:row>50</xdr:row>
      <xdr:rowOff>159791</xdr:rowOff>
    </xdr:to>
    <xdr:sp macro="" textlink="">
      <xdr:nvSpPr>
        <xdr:cNvPr id="591" name="楕円 590"/>
        <xdr:cNvSpPr/>
      </xdr:nvSpPr>
      <xdr:spPr>
        <a:xfrm>
          <a:off x="14541500" y="86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4868</xdr:rowOff>
    </xdr:from>
    <xdr:ext cx="599010" cy="259045"/>
    <xdr:sp macro="" textlink="">
      <xdr:nvSpPr>
        <xdr:cNvPr id="592" name="テキスト ボックス 591"/>
        <xdr:cNvSpPr txBox="1"/>
      </xdr:nvSpPr>
      <xdr:spPr>
        <a:xfrm>
          <a:off x="14292795" y="840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132499</xdr:rowOff>
    </xdr:from>
    <xdr:to>
      <xdr:col>72</xdr:col>
      <xdr:colOff>38100</xdr:colOff>
      <xdr:row>53</xdr:row>
      <xdr:rowOff>62649</xdr:rowOff>
    </xdr:to>
    <xdr:sp macro="" textlink="">
      <xdr:nvSpPr>
        <xdr:cNvPr id="593" name="楕円 592"/>
        <xdr:cNvSpPr/>
      </xdr:nvSpPr>
      <xdr:spPr>
        <a:xfrm>
          <a:off x="13652500" y="90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79176</xdr:rowOff>
    </xdr:from>
    <xdr:ext cx="599010" cy="259045"/>
    <xdr:sp macro="" textlink="">
      <xdr:nvSpPr>
        <xdr:cNvPr id="594" name="テキスト ボックス 593"/>
        <xdr:cNvSpPr txBox="1"/>
      </xdr:nvSpPr>
      <xdr:spPr>
        <a:xfrm>
          <a:off x="13403795" y="882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74447</xdr:rowOff>
    </xdr:from>
    <xdr:to>
      <xdr:col>67</xdr:col>
      <xdr:colOff>101600</xdr:colOff>
      <xdr:row>55</xdr:row>
      <xdr:rowOff>4597</xdr:rowOff>
    </xdr:to>
    <xdr:sp macro="" textlink="">
      <xdr:nvSpPr>
        <xdr:cNvPr id="595" name="楕円 594"/>
        <xdr:cNvSpPr/>
      </xdr:nvSpPr>
      <xdr:spPr>
        <a:xfrm>
          <a:off x="12763500" y="933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21124</xdr:rowOff>
    </xdr:from>
    <xdr:ext cx="534377" cy="259045"/>
    <xdr:sp macro="" textlink="">
      <xdr:nvSpPr>
        <xdr:cNvPr id="596" name="テキスト ボックス 595"/>
        <xdr:cNvSpPr txBox="1"/>
      </xdr:nvSpPr>
      <xdr:spPr>
        <a:xfrm>
          <a:off x="12547111" y="910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2" name="テキスト ボックス 61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16" name="直線コネクタ 615"/>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19"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0" name="直線コネクタ 619"/>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130790</xdr:rowOff>
    </xdr:from>
    <xdr:to>
      <xdr:col>85</xdr:col>
      <xdr:colOff>127000</xdr:colOff>
      <xdr:row>77</xdr:row>
      <xdr:rowOff>26126</xdr:rowOff>
    </xdr:to>
    <xdr:cxnSp macro="">
      <xdr:nvCxnSpPr>
        <xdr:cNvPr id="621" name="直線コネクタ 620"/>
        <xdr:cNvCxnSpPr/>
      </xdr:nvCxnSpPr>
      <xdr:spPr>
        <a:xfrm>
          <a:off x="15481300" y="13160990"/>
          <a:ext cx="838200" cy="6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2"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3" name="フローチャート: 判断 622"/>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130790</xdr:rowOff>
    </xdr:from>
    <xdr:to>
      <xdr:col>81</xdr:col>
      <xdr:colOff>50800</xdr:colOff>
      <xdr:row>77</xdr:row>
      <xdr:rowOff>121989</xdr:rowOff>
    </xdr:to>
    <xdr:cxnSp macro="">
      <xdr:nvCxnSpPr>
        <xdr:cNvPr id="624" name="直線コネクタ 623"/>
        <xdr:cNvCxnSpPr/>
      </xdr:nvCxnSpPr>
      <xdr:spPr>
        <a:xfrm flipV="1">
          <a:off x="14592300" y="13160990"/>
          <a:ext cx="889000" cy="1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5" name="フローチャート: 判断 624"/>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26" name="テキスト ボックス 625"/>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121989</xdr:rowOff>
    </xdr:from>
    <xdr:to>
      <xdr:col>76</xdr:col>
      <xdr:colOff>114300</xdr:colOff>
      <xdr:row>77</xdr:row>
      <xdr:rowOff>153256</xdr:rowOff>
    </xdr:to>
    <xdr:cxnSp macro="">
      <xdr:nvCxnSpPr>
        <xdr:cNvPr id="627" name="直線コネクタ 626"/>
        <xdr:cNvCxnSpPr/>
      </xdr:nvCxnSpPr>
      <xdr:spPr>
        <a:xfrm flipV="1">
          <a:off x="13703300" y="13323639"/>
          <a:ext cx="889000" cy="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28" name="フローチャート: 判断 627"/>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29" name="テキスト ボックス 628"/>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144986</xdr:rowOff>
    </xdr:from>
    <xdr:to>
      <xdr:col>71</xdr:col>
      <xdr:colOff>177800</xdr:colOff>
      <xdr:row>77</xdr:row>
      <xdr:rowOff>153256</xdr:rowOff>
    </xdr:to>
    <xdr:cxnSp macro="">
      <xdr:nvCxnSpPr>
        <xdr:cNvPr id="630" name="直線コネクタ 629"/>
        <xdr:cNvCxnSpPr/>
      </xdr:nvCxnSpPr>
      <xdr:spPr>
        <a:xfrm>
          <a:off x="12814300" y="13346636"/>
          <a:ext cx="8890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1" name="フローチャート: 判断 630"/>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2" name="テキスト ボックス 631"/>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3" name="フローチャート: 判断 632"/>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4" name="テキスト ボックス 633"/>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146776</xdr:rowOff>
    </xdr:from>
    <xdr:to>
      <xdr:col>85</xdr:col>
      <xdr:colOff>177800</xdr:colOff>
      <xdr:row>77</xdr:row>
      <xdr:rowOff>76926</xdr:rowOff>
    </xdr:to>
    <xdr:sp macro="" textlink="">
      <xdr:nvSpPr>
        <xdr:cNvPr id="640" name="楕円 639"/>
        <xdr:cNvSpPr/>
      </xdr:nvSpPr>
      <xdr:spPr>
        <a:xfrm>
          <a:off x="16268700" y="131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169653</xdr:rowOff>
    </xdr:from>
    <xdr:ext cx="534377" cy="259045"/>
    <xdr:sp macro="" textlink="">
      <xdr:nvSpPr>
        <xdr:cNvPr id="641" name="災害復旧費該当値テキスト"/>
        <xdr:cNvSpPr txBox="1"/>
      </xdr:nvSpPr>
      <xdr:spPr>
        <a:xfrm>
          <a:off x="16370300" y="130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79990</xdr:rowOff>
    </xdr:from>
    <xdr:to>
      <xdr:col>81</xdr:col>
      <xdr:colOff>101600</xdr:colOff>
      <xdr:row>77</xdr:row>
      <xdr:rowOff>10140</xdr:rowOff>
    </xdr:to>
    <xdr:sp macro="" textlink="">
      <xdr:nvSpPr>
        <xdr:cNvPr id="642" name="楕円 641"/>
        <xdr:cNvSpPr/>
      </xdr:nvSpPr>
      <xdr:spPr>
        <a:xfrm>
          <a:off x="15430500" y="131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26667</xdr:rowOff>
    </xdr:from>
    <xdr:ext cx="534377" cy="259045"/>
    <xdr:sp macro="" textlink="">
      <xdr:nvSpPr>
        <xdr:cNvPr id="643" name="テキスト ボックス 642"/>
        <xdr:cNvSpPr txBox="1"/>
      </xdr:nvSpPr>
      <xdr:spPr>
        <a:xfrm>
          <a:off x="15214111" y="128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71189</xdr:rowOff>
    </xdr:from>
    <xdr:to>
      <xdr:col>76</xdr:col>
      <xdr:colOff>165100</xdr:colOff>
      <xdr:row>78</xdr:row>
      <xdr:rowOff>1339</xdr:rowOff>
    </xdr:to>
    <xdr:sp macro="" textlink="">
      <xdr:nvSpPr>
        <xdr:cNvPr id="644" name="楕円 643"/>
        <xdr:cNvSpPr/>
      </xdr:nvSpPr>
      <xdr:spPr>
        <a:xfrm>
          <a:off x="14541500" y="132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17866</xdr:rowOff>
    </xdr:from>
    <xdr:ext cx="534377" cy="259045"/>
    <xdr:sp macro="" textlink="">
      <xdr:nvSpPr>
        <xdr:cNvPr id="645" name="テキスト ボックス 644"/>
        <xdr:cNvSpPr txBox="1"/>
      </xdr:nvSpPr>
      <xdr:spPr>
        <a:xfrm>
          <a:off x="14325111" y="130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102456</xdr:rowOff>
    </xdr:from>
    <xdr:to>
      <xdr:col>72</xdr:col>
      <xdr:colOff>38100</xdr:colOff>
      <xdr:row>78</xdr:row>
      <xdr:rowOff>32606</xdr:rowOff>
    </xdr:to>
    <xdr:sp macro="" textlink="">
      <xdr:nvSpPr>
        <xdr:cNvPr id="646" name="楕円 645"/>
        <xdr:cNvSpPr/>
      </xdr:nvSpPr>
      <xdr:spPr>
        <a:xfrm>
          <a:off x="13652500" y="133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23733</xdr:rowOff>
    </xdr:from>
    <xdr:ext cx="469744" cy="259045"/>
    <xdr:sp macro="" textlink="">
      <xdr:nvSpPr>
        <xdr:cNvPr id="647" name="テキスト ボックス 646"/>
        <xdr:cNvSpPr txBox="1"/>
      </xdr:nvSpPr>
      <xdr:spPr>
        <a:xfrm>
          <a:off x="13468428" y="1339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94186</xdr:rowOff>
    </xdr:from>
    <xdr:to>
      <xdr:col>67</xdr:col>
      <xdr:colOff>101600</xdr:colOff>
      <xdr:row>78</xdr:row>
      <xdr:rowOff>24336</xdr:rowOff>
    </xdr:to>
    <xdr:sp macro="" textlink="">
      <xdr:nvSpPr>
        <xdr:cNvPr id="648" name="楕円 647"/>
        <xdr:cNvSpPr/>
      </xdr:nvSpPr>
      <xdr:spPr>
        <a:xfrm>
          <a:off x="12763500" y="1329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40863</xdr:rowOff>
    </xdr:from>
    <xdr:ext cx="469744" cy="259045"/>
    <xdr:sp macro="" textlink="">
      <xdr:nvSpPr>
        <xdr:cNvPr id="649" name="テキスト ボックス 648"/>
        <xdr:cNvSpPr txBox="1"/>
      </xdr:nvSpPr>
      <xdr:spPr>
        <a:xfrm>
          <a:off x="12579428" y="1307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3" name="テキスト ボックス 66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5" name="テキスト ボックス 66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7" name="テキスト ボックス 66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5" name="直線コネクタ 674"/>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76"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77" name="直線コネクタ 676"/>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78"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79" name="直線コネクタ 678"/>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94140</xdr:rowOff>
    </xdr:from>
    <xdr:to>
      <xdr:col>85</xdr:col>
      <xdr:colOff>127000</xdr:colOff>
      <xdr:row>96</xdr:row>
      <xdr:rowOff>114599</xdr:rowOff>
    </xdr:to>
    <xdr:cxnSp macro="">
      <xdr:nvCxnSpPr>
        <xdr:cNvPr id="680" name="直線コネクタ 679"/>
        <xdr:cNvCxnSpPr/>
      </xdr:nvCxnSpPr>
      <xdr:spPr>
        <a:xfrm flipV="1">
          <a:off x="15481300" y="16553340"/>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1"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2" name="フローチャート: 判断 681"/>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114599</xdr:rowOff>
    </xdr:from>
    <xdr:to>
      <xdr:col>81</xdr:col>
      <xdr:colOff>50800</xdr:colOff>
      <xdr:row>96</xdr:row>
      <xdr:rowOff>124583</xdr:rowOff>
    </xdr:to>
    <xdr:cxnSp macro="">
      <xdr:nvCxnSpPr>
        <xdr:cNvPr id="683" name="直線コネクタ 682"/>
        <xdr:cNvCxnSpPr/>
      </xdr:nvCxnSpPr>
      <xdr:spPr>
        <a:xfrm flipV="1">
          <a:off x="14592300" y="16573799"/>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4" name="フローチャート: 判断 683"/>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5" name="テキスト ボックス 684"/>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124583</xdr:rowOff>
    </xdr:from>
    <xdr:to>
      <xdr:col>76</xdr:col>
      <xdr:colOff>114300</xdr:colOff>
      <xdr:row>96</xdr:row>
      <xdr:rowOff>149448</xdr:rowOff>
    </xdr:to>
    <xdr:cxnSp macro="">
      <xdr:nvCxnSpPr>
        <xdr:cNvPr id="686" name="直線コネクタ 685"/>
        <xdr:cNvCxnSpPr/>
      </xdr:nvCxnSpPr>
      <xdr:spPr>
        <a:xfrm flipV="1">
          <a:off x="13703300" y="16583783"/>
          <a:ext cx="8890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87" name="フローチャート: 判断 686"/>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88" name="テキスト ボックス 687"/>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141970</xdr:rowOff>
    </xdr:from>
    <xdr:to>
      <xdr:col>71</xdr:col>
      <xdr:colOff>177800</xdr:colOff>
      <xdr:row>96</xdr:row>
      <xdr:rowOff>149448</xdr:rowOff>
    </xdr:to>
    <xdr:cxnSp macro="">
      <xdr:nvCxnSpPr>
        <xdr:cNvPr id="689" name="直線コネクタ 688"/>
        <xdr:cNvCxnSpPr/>
      </xdr:nvCxnSpPr>
      <xdr:spPr>
        <a:xfrm>
          <a:off x="12814300" y="16601170"/>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0" name="フローチャート: 判断 689"/>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1" name="テキスト ボックス 690"/>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2" name="フローチャート: 判断 691"/>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3" name="テキスト ボックス 692"/>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43340</xdr:rowOff>
    </xdr:from>
    <xdr:to>
      <xdr:col>85</xdr:col>
      <xdr:colOff>177800</xdr:colOff>
      <xdr:row>96</xdr:row>
      <xdr:rowOff>144940</xdr:rowOff>
    </xdr:to>
    <xdr:sp macro="" textlink="">
      <xdr:nvSpPr>
        <xdr:cNvPr id="699" name="楕円 698"/>
        <xdr:cNvSpPr/>
      </xdr:nvSpPr>
      <xdr:spPr>
        <a:xfrm>
          <a:off x="16268700" y="165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66217</xdr:rowOff>
    </xdr:from>
    <xdr:ext cx="599010" cy="259045"/>
    <xdr:sp macro="" textlink="">
      <xdr:nvSpPr>
        <xdr:cNvPr id="700" name="公債費該当値テキスト"/>
        <xdr:cNvSpPr txBox="1"/>
      </xdr:nvSpPr>
      <xdr:spPr>
        <a:xfrm>
          <a:off x="16370300" y="1635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63799</xdr:rowOff>
    </xdr:from>
    <xdr:to>
      <xdr:col>81</xdr:col>
      <xdr:colOff>101600</xdr:colOff>
      <xdr:row>96</xdr:row>
      <xdr:rowOff>165399</xdr:rowOff>
    </xdr:to>
    <xdr:sp macro="" textlink="">
      <xdr:nvSpPr>
        <xdr:cNvPr id="701" name="楕円 700"/>
        <xdr:cNvSpPr/>
      </xdr:nvSpPr>
      <xdr:spPr>
        <a:xfrm>
          <a:off x="15430500" y="165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10476</xdr:rowOff>
    </xdr:from>
    <xdr:ext cx="599010" cy="259045"/>
    <xdr:sp macro="" textlink="">
      <xdr:nvSpPr>
        <xdr:cNvPr id="702" name="テキスト ボックス 701"/>
        <xdr:cNvSpPr txBox="1"/>
      </xdr:nvSpPr>
      <xdr:spPr>
        <a:xfrm>
          <a:off x="15181795" y="1629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73783</xdr:rowOff>
    </xdr:from>
    <xdr:to>
      <xdr:col>76</xdr:col>
      <xdr:colOff>165100</xdr:colOff>
      <xdr:row>97</xdr:row>
      <xdr:rowOff>3933</xdr:rowOff>
    </xdr:to>
    <xdr:sp macro="" textlink="">
      <xdr:nvSpPr>
        <xdr:cNvPr id="703" name="楕円 702"/>
        <xdr:cNvSpPr/>
      </xdr:nvSpPr>
      <xdr:spPr>
        <a:xfrm>
          <a:off x="14541500" y="165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20460</xdr:rowOff>
    </xdr:from>
    <xdr:ext cx="599010" cy="259045"/>
    <xdr:sp macro="" textlink="">
      <xdr:nvSpPr>
        <xdr:cNvPr id="704" name="テキスト ボックス 703"/>
        <xdr:cNvSpPr txBox="1"/>
      </xdr:nvSpPr>
      <xdr:spPr>
        <a:xfrm>
          <a:off x="14292795" y="1630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98648</xdr:rowOff>
    </xdr:from>
    <xdr:to>
      <xdr:col>72</xdr:col>
      <xdr:colOff>38100</xdr:colOff>
      <xdr:row>97</xdr:row>
      <xdr:rowOff>28798</xdr:rowOff>
    </xdr:to>
    <xdr:sp macro="" textlink="">
      <xdr:nvSpPr>
        <xdr:cNvPr id="705" name="楕円 704"/>
        <xdr:cNvSpPr/>
      </xdr:nvSpPr>
      <xdr:spPr>
        <a:xfrm>
          <a:off x="13652500" y="165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45325</xdr:rowOff>
    </xdr:from>
    <xdr:ext cx="599010" cy="259045"/>
    <xdr:sp macro="" textlink="">
      <xdr:nvSpPr>
        <xdr:cNvPr id="706" name="テキスト ボックス 705"/>
        <xdr:cNvSpPr txBox="1"/>
      </xdr:nvSpPr>
      <xdr:spPr>
        <a:xfrm>
          <a:off x="13403795" y="1633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91170</xdr:rowOff>
    </xdr:from>
    <xdr:to>
      <xdr:col>67</xdr:col>
      <xdr:colOff>101600</xdr:colOff>
      <xdr:row>97</xdr:row>
      <xdr:rowOff>21320</xdr:rowOff>
    </xdr:to>
    <xdr:sp macro="" textlink="">
      <xdr:nvSpPr>
        <xdr:cNvPr id="707" name="楕円 706"/>
        <xdr:cNvSpPr/>
      </xdr:nvSpPr>
      <xdr:spPr>
        <a:xfrm>
          <a:off x="12763500" y="165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37847</xdr:rowOff>
    </xdr:from>
    <xdr:ext cx="599010" cy="259045"/>
    <xdr:sp macro="" textlink="">
      <xdr:nvSpPr>
        <xdr:cNvPr id="708" name="テキスト ボックス 707"/>
        <xdr:cNvSpPr txBox="1"/>
      </xdr:nvSpPr>
      <xdr:spPr>
        <a:xfrm>
          <a:off x="12514795" y="1632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0" name="直線コネクタ 729"/>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1"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3"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4" name="直線コネクタ 733"/>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118669</xdr:rowOff>
    </xdr:from>
    <xdr:to>
      <xdr:col>116</xdr:col>
      <xdr:colOff>63500</xdr:colOff>
      <xdr:row>38</xdr:row>
      <xdr:rowOff>19685</xdr:rowOff>
    </xdr:to>
    <xdr:cxnSp macro="">
      <xdr:nvCxnSpPr>
        <xdr:cNvPr id="735" name="直線コネクタ 734"/>
        <xdr:cNvCxnSpPr/>
      </xdr:nvCxnSpPr>
      <xdr:spPr>
        <a:xfrm>
          <a:off x="21323300" y="6462319"/>
          <a:ext cx="8382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53382</xdr:rowOff>
    </xdr:from>
    <xdr:ext cx="313932" cy="259045"/>
    <xdr:sp macro="" textlink="">
      <xdr:nvSpPr>
        <xdr:cNvPr id="736" name="諸支出金平均値テキスト"/>
        <xdr:cNvSpPr txBox="1"/>
      </xdr:nvSpPr>
      <xdr:spPr>
        <a:xfrm>
          <a:off x="22212300" y="65684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37" name="フローチャート: 判断 736"/>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118669</xdr:rowOff>
    </xdr:from>
    <xdr:to>
      <xdr:col>111</xdr:col>
      <xdr:colOff>177800</xdr:colOff>
      <xdr:row>38</xdr:row>
      <xdr:rowOff>80950</xdr:rowOff>
    </xdr:to>
    <xdr:cxnSp macro="">
      <xdr:nvCxnSpPr>
        <xdr:cNvPr id="738" name="直線コネクタ 737"/>
        <xdr:cNvCxnSpPr/>
      </xdr:nvCxnSpPr>
      <xdr:spPr>
        <a:xfrm flipV="1">
          <a:off x="20434300" y="6462319"/>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39" name="フローチャート: 判断 738"/>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150766</xdr:rowOff>
    </xdr:from>
    <xdr:ext cx="378565" cy="259045"/>
    <xdr:sp macro="" textlink="">
      <xdr:nvSpPr>
        <xdr:cNvPr id="740" name="テキスト ボックス 739"/>
        <xdr:cNvSpPr txBox="1"/>
      </xdr:nvSpPr>
      <xdr:spPr>
        <a:xfrm>
          <a:off x="21134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62433</xdr:rowOff>
    </xdr:from>
    <xdr:to>
      <xdr:col>107</xdr:col>
      <xdr:colOff>50800</xdr:colOff>
      <xdr:row>38</xdr:row>
      <xdr:rowOff>80950</xdr:rowOff>
    </xdr:to>
    <xdr:cxnSp macro="">
      <xdr:nvCxnSpPr>
        <xdr:cNvPr id="741" name="直線コネクタ 740"/>
        <xdr:cNvCxnSpPr/>
      </xdr:nvCxnSpPr>
      <xdr:spPr>
        <a:xfrm>
          <a:off x="19545300" y="6577533"/>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2" name="フローチャート: 判断 741"/>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154195</xdr:rowOff>
    </xdr:from>
    <xdr:ext cx="378565" cy="259045"/>
    <xdr:sp macro="" textlink="">
      <xdr:nvSpPr>
        <xdr:cNvPr id="743" name="テキスト ボックス 742"/>
        <xdr:cNvSpPr txBox="1"/>
      </xdr:nvSpPr>
      <xdr:spPr>
        <a:xfrm>
          <a:off x="20245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40945</xdr:rowOff>
    </xdr:from>
    <xdr:to>
      <xdr:col>102</xdr:col>
      <xdr:colOff>114300</xdr:colOff>
      <xdr:row>38</xdr:row>
      <xdr:rowOff>62433</xdr:rowOff>
    </xdr:to>
    <xdr:cxnSp macro="">
      <xdr:nvCxnSpPr>
        <xdr:cNvPr id="744" name="直線コネクタ 743"/>
        <xdr:cNvCxnSpPr/>
      </xdr:nvCxnSpPr>
      <xdr:spPr>
        <a:xfrm>
          <a:off x="18656300" y="6556045"/>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5" name="フローチャート: 判断 744"/>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144822</xdr:rowOff>
    </xdr:from>
    <xdr:ext cx="378565" cy="259045"/>
    <xdr:sp macro="" textlink="">
      <xdr:nvSpPr>
        <xdr:cNvPr id="746" name="テキスト ボックス 745"/>
        <xdr:cNvSpPr txBox="1"/>
      </xdr:nvSpPr>
      <xdr:spPr>
        <a:xfrm>
          <a:off x="19356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47" name="フローチャート: 判断 746"/>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90416</xdr:rowOff>
    </xdr:from>
    <xdr:ext cx="378565" cy="259045"/>
    <xdr:sp macro="" textlink="">
      <xdr:nvSpPr>
        <xdr:cNvPr id="748" name="テキスト ボックス 747"/>
        <xdr:cNvSpPr txBox="1"/>
      </xdr:nvSpPr>
      <xdr:spPr>
        <a:xfrm>
          <a:off x="18467017" y="66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54" name="楕円 753"/>
        <xdr:cNvSpPr/>
      </xdr:nvSpPr>
      <xdr:spPr>
        <a:xfrm>
          <a:off x="221107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99712</xdr:rowOff>
    </xdr:from>
    <xdr:ext cx="378565" cy="259045"/>
    <xdr:sp macro="" textlink="">
      <xdr:nvSpPr>
        <xdr:cNvPr id="755" name="諸支出金該当値テキスト"/>
        <xdr:cNvSpPr txBox="1"/>
      </xdr:nvSpPr>
      <xdr:spPr>
        <a:xfrm>
          <a:off x="22212300" y="627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67869</xdr:rowOff>
    </xdr:from>
    <xdr:to>
      <xdr:col>112</xdr:col>
      <xdr:colOff>38100</xdr:colOff>
      <xdr:row>37</xdr:row>
      <xdr:rowOff>169469</xdr:rowOff>
    </xdr:to>
    <xdr:sp macro="" textlink="">
      <xdr:nvSpPr>
        <xdr:cNvPr id="756" name="楕円 755"/>
        <xdr:cNvSpPr/>
      </xdr:nvSpPr>
      <xdr:spPr>
        <a:xfrm>
          <a:off x="21272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14546</xdr:rowOff>
    </xdr:from>
    <xdr:ext cx="378565" cy="259045"/>
    <xdr:sp macro="" textlink="">
      <xdr:nvSpPr>
        <xdr:cNvPr id="757" name="テキスト ボックス 756"/>
        <xdr:cNvSpPr txBox="1"/>
      </xdr:nvSpPr>
      <xdr:spPr>
        <a:xfrm>
          <a:off x="21134017" y="6186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30150</xdr:rowOff>
    </xdr:from>
    <xdr:to>
      <xdr:col>107</xdr:col>
      <xdr:colOff>101600</xdr:colOff>
      <xdr:row>38</xdr:row>
      <xdr:rowOff>131750</xdr:rowOff>
    </xdr:to>
    <xdr:sp macro="" textlink="">
      <xdr:nvSpPr>
        <xdr:cNvPr id="758" name="楕円 757"/>
        <xdr:cNvSpPr/>
      </xdr:nvSpPr>
      <xdr:spPr>
        <a:xfrm>
          <a:off x="203835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148277</xdr:rowOff>
    </xdr:from>
    <xdr:ext cx="378565" cy="259045"/>
    <xdr:sp macro="" textlink="">
      <xdr:nvSpPr>
        <xdr:cNvPr id="759" name="テキスト ボックス 758"/>
        <xdr:cNvSpPr txBox="1"/>
      </xdr:nvSpPr>
      <xdr:spPr>
        <a:xfrm>
          <a:off x="20245017" y="632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11633</xdr:rowOff>
    </xdr:from>
    <xdr:to>
      <xdr:col>102</xdr:col>
      <xdr:colOff>165100</xdr:colOff>
      <xdr:row>38</xdr:row>
      <xdr:rowOff>113233</xdr:rowOff>
    </xdr:to>
    <xdr:sp macro="" textlink="">
      <xdr:nvSpPr>
        <xdr:cNvPr id="760" name="楕円 759"/>
        <xdr:cNvSpPr/>
      </xdr:nvSpPr>
      <xdr:spPr>
        <a:xfrm>
          <a:off x="194945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129760</xdr:rowOff>
    </xdr:from>
    <xdr:ext cx="378565" cy="259045"/>
    <xdr:sp macro="" textlink="">
      <xdr:nvSpPr>
        <xdr:cNvPr id="761" name="テキスト ボックス 760"/>
        <xdr:cNvSpPr txBox="1"/>
      </xdr:nvSpPr>
      <xdr:spPr>
        <a:xfrm>
          <a:off x="19356017" y="630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161595</xdr:rowOff>
    </xdr:from>
    <xdr:to>
      <xdr:col>98</xdr:col>
      <xdr:colOff>38100</xdr:colOff>
      <xdr:row>38</xdr:row>
      <xdr:rowOff>91745</xdr:rowOff>
    </xdr:to>
    <xdr:sp macro="" textlink="">
      <xdr:nvSpPr>
        <xdr:cNvPr id="762" name="楕円 761"/>
        <xdr:cNvSpPr/>
      </xdr:nvSpPr>
      <xdr:spPr>
        <a:xfrm>
          <a:off x="18605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108272</xdr:rowOff>
    </xdr:from>
    <xdr:ext cx="378565" cy="259045"/>
    <xdr:sp macro="" textlink="">
      <xdr:nvSpPr>
        <xdr:cNvPr id="763" name="テキスト ボックス 762"/>
        <xdr:cNvSpPr txBox="1"/>
      </xdr:nvSpPr>
      <xdr:spPr>
        <a:xfrm>
          <a:off x="18467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79" name="テキスト ボックス 778"/>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1" name="テキスト ボックス 780"/>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87" name="直線コネクタ 786"/>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88"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0"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1" name="直線コネクタ 790"/>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3"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4" name="フローチャート: 判断 793"/>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796" name="フローチャート: 判断 795"/>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797" name="テキスト ボックス 796"/>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799" name="フローチャート: 判断 798"/>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0" name="テキスト ボックス 799"/>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2" name="フローチャート: 判断 801"/>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3" name="テキスト ボックス 802"/>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4" name="フローチャート: 判断 803"/>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5" name="テキスト ボックス 804"/>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2"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総務費が昨年度に比べて大幅に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額となっているのは、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新型コロナウイルス感染症緊急経済対策による特別定額給付金の</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民生費が類似団体に比べて高額となっている主な要因は生活保護費である。雇用拡大、健康増進を図る事業を推進し、生活保護費の抑制を図る。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衛生費が類似団体に比べて高額となっているのは、海岸漂着物対策に多額の費用を要することや、地理的要因等により塵芥処理、し尿処理に割高な費用を要するためである。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農林水産業費が類似団体に比べて高額となっているのは、漁港整備に係る費用が多額となっている他、農林水産品の輸送コスト助成や有害鳥獣対策にも多額の費用を要するためである。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土木費が昨年度に比べて大幅に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額となっているのは、厳原港国内ターミナル建設事業の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、都市再生事業の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が主な要因である。　</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教育費が昨年度に比べて大幅に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額となっているのは、博物館建設事業費の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普通交付税の増、基金取り崩しの増の影響により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実質収支額が増加し</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単年度</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収支比率も</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0.89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ポイント増加とな</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、実質単年度収支は黒字となった。</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財政調整基金については、最低水準の取り崩しに努めているが、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普通交付税の合併算定替終了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地方交付税の減や、新型コロナウイルス感染拡大による景気低迷を受けた市税減収など、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今後は財政調整基金の取り崩しを余儀なくされる見込みである。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産業の活性化、税徴収率の向上による歳入の確保、効率的な行政運営による歳出の削減に努め、財政運営の健全性を保ちながら将来のための財源確保を図る。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これまで、特別養護老人ホームの民間譲渡（平成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年度で特別養護老人ホーム特別会計を廃止）、簡易水道事業の水道事業（公営企業会計）への統合（平成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年度で簡易水道事業特別会計を廃止）等により行政の効率化を図ってきた。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全会計において、赤字及び資金不足となっている会計はなく、連結実質赤字額はない。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各会計の黒字額については、年度によって多少の増減はあるものの、概ね同規模で推移している。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今後も水道料金等の適正化を図るとともに健全な財政運営に努めていく。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34746724</v>
      </c>
      <c r="BO4" s="410"/>
      <c r="BP4" s="410"/>
      <c r="BQ4" s="410"/>
      <c r="BR4" s="410"/>
      <c r="BS4" s="410"/>
      <c r="BT4" s="410"/>
      <c r="BU4" s="411"/>
      <c r="BV4" s="409">
        <v>36702373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4.5999999999999996</v>
      </c>
      <c r="CU4" s="416"/>
      <c r="CV4" s="416"/>
      <c r="CW4" s="416"/>
      <c r="CX4" s="416"/>
      <c r="CY4" s="416"/>
      <c r="CZ4" s="416"/>
      <c r="DA4" s="417"/>
      <c r="DB4" s="415">
        <v>3.7</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33427613</v>
      </c>
      <c r="BO5" s="447"/>
      <c r="BP5" s="447"/>
      <c r="BQ5" s="447"/>
      <c r="BR5" s="447"/>
      <c r="BS5" s="447"/>
      <c r="BT5" s="447"/>
      <c r="BU5" s="448"/>
      <c r="BV5" s="446">
        <v>35718560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86.5</v>
      </c>
      <c r="CU5" s="444"/>
      <c r="CV5" s="444"/>
      <c r="CW5" s="444"/>
      <c r="CX5" s="444"/>
      <c r="CY5" s="444"/>
      <c r="CZ5" s="444"/>
      <c r="DA5" s="445"/>
      <c r="DB5" s="443">
        <v>86.6</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1319111</v>
      </c>
      <c r="BO6" s="447"/>
      <c r="BP6" s="447"/>
      <c r="BQ6" s="447"/>
      <c r="BR6" s="447"/>
      <c r="BS6" s="447"/>
      <c r="BT6" s="447"/>
      <c r="BU6" s="448"/>
      <c r="BV6" s="446">
        <v>983813</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89.3</v>
      </c>
      <c r="CU6" s="484"/>
      <c r="CV6" s="484"/>
      <c r="CW6" s="484"/>
      <c r="CX6" s="484"/>
      <c r="CY6" s="484"/>
      <c r="CZ6" s="484"/>
      <c r="DA6" s="485"/>
      <c r="DB6" s="483">
        <v>89</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504581</v>
      </c>
      <c r="BO7" s="447"/>
      <c r="BP7" s="447"/>
      <c r="BQ7" s="447"/>
      <c r="BR7" s="447"/>
      <c r="BS7" s="447"/>
      <c r="BT7" s="447"/>
      <c r="BU7" s="448"/>
      <c r="BV7" s="446">
        <v>340056</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17581261</v>
      </c>
      <c r="CU7" s="447"/>
      <c r="CV7" s="447"/>
      <c r="CW7" s="447"/>
      <c r="CX7" s="447"/>
      <c r="CY7" s="447"/>
      <c r="CZ7" s="447"/>
      <c r="DA7" s="448"/>
      <c r="DB7" s="446">
        <v>17231282</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814530</v>
      </c>
      <c r="BO8" s="447"/>
      <c r="BP8" s="447"/>
      <c r="BQ8" s="447"/>
      <c r="BR8" s="447"/>
      <c r="BS8" s="447"/>
      <c r="BT8" s="447"/>
      <c r="BU8" s="448"/>
      <c r="BV8" s="446">
        <v>643757</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0.19</v>
      </c>
      <c r="CU8" s="487"/>
      <c r="CV8" s="487"/>
      <c r="CW8" s="487"/>
      <c r="CX8" s="487"/>
      <c r="CY8" s="487"/>
      <c r="CZ8" s="487"/>
      <c r="DA8" s="488"/>
      <c r="DB8" s="486">
        <v>0.19</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28502</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170773</v>
      </c>
      <c r="BO9" s="447"/>
      <c r="BP9" s="447"/>
      <c r="BQ9" s="447"/>
      <c r="BR9" s="447"/>
      <c r="BS9" s="447"/>
      <c r="BT9" s="447"/>
      <c r="BU9" s="448"/>
      <c r="BV9" s="446">
        <v>-56373</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21.7</v>
      </c>
      <c r="CU9" s="444"/>
      <c r="CV9" s="444"/>
      <c r="CW9" s="444"/>
      <c r="CX9" s="444"/>
      <c r="CY9" s="444"/>
      <c r="CZ9" s="444"/>
      <c r="DA9" s="445"/>
      <c r="DB9" s="443">
        <v>21.2</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31457</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100</v>
      </c>
      <c r="BO10" s="447"/>
      <c r="BP10" s="447"/>
      <c r="BQ10" s="447"/>
      <c r="BR10" s="447"/>
      <c r="BS10" s="447"/>
      <c r="BT10" s="447"/>
      <c r="BU10" s="448"/>
      <c r="BV10" s="446">
        <v>30021</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29019</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126</v>
      </c>
      <c r="AV12" s="479"/>
      <c r="AW12" s="479"/>
      <c r="AX12" s="479"/>
      <c r="AY12" s="480" t="s">
        <v>135</v>
      </c>
      <c r="AZ12" s="481"/>
      <c r="BA12" s="481"/>
      <c r="BB12" s="481"/>
      <c r="BC12" s="481"/>
      <c r="BD12" s="481"/>
      <c r="BE12" s="481"/>
      <c r="BF12" s="481"/>
      <c r="BG12" s="481"/>
      <c r="BH12" s="481"/>
      <c r="BI12" s="481"/>
      <c r="BJ12" s="481"/>
      <c r="BK12" s="481"/>
      <c r="BL12" s="481"/>
      <c r="BM12" s="482"/>
      <c r="BN12" s="446">
        <v>59662</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129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28833</v>
      </c>
      <c r="S13" s="531"/>
      <c r="T13" s="531"/>
      <c r="U13" s="531"/>
      <c r="V13" s="532"/>
      <c r="W13" s="462" t="s">
        <v>139</v>
      </c>
      <c r="X13" s="463"/>
      <c r="Y13" s="463"/>
      <c r="Z13" s="463"/>
      <c r="AA13" s="463"/>
      <c r="AB13" s="453"/>
      <c r="AC13" s="497">
        <v>2588</v>
      </c>
      <c r="AD13" s="498"/>
      <c r="AE13" s="498"/>
      <c r="AF13" s="498"/>
      <c r="AG13" s="540"/>
      <c r="AH13" s="497">
        <v>2944</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111211</v>
      </c>
      <c r="BO13" s="447"/>
      <c r="BP13" s="447"/>
      <c r="BQ13" s="447"/>
      <c r="BR13" s="447"/>
      <c r="BS13" s="447"/>
      <c r="BT13" s="447"/>
      <c r="BU13" s="448"/>
      <c r="BV13" s="446">
        <v>-26352</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6.6</v>
      </c>
      <c r="CU13" s="444"/>
      <c r="CV13" s="444"/>
      <c r="CW13" s="444"/>
      <c r="CX13" s="444"/>
      <c r="CY13" s="444"/>
      <c r="CZ13" s="444"/>
      <c r="DA13" s="445"/>
      <c r="DB13" s="443">
        <v>6</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29663</v>
      </c>
      <c r="S14" s="531"/>
      <c r="T14" s="531"/>
      <c r="U14" s="531"/>
      <c r="V14" s="532"/>
      <c r="W14" s="436"/>
      <c r="X14" s="437"/>
      <c r="Y14" s="437"/>
      <c r="Z14" s="437"/>
      <c r="AA14" s="437"/>
      <c r="AB14" s="426"/>
      <c r="AC14" s="533">
        <v>18.7</v>
      </c>
      <c r="AD14" s="534"/>
      <c r="AE14" s="534"/>
      <c r="AF14" s="534"/>
      <c r="AG14" s="535"/>
      <c r="AH14" s="533">
        <v>19.899999999999999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11.5</v>
      </c>
      <c r="CU14" s="545"/>
      <c r="CV14" s="545"/>
      <c r="CW14" s="545"/>
      <c r="CX14" s="545"/>
      <c r="CY14" s="545"/>
      <c r="CZ14" s="545"/>
      <c r="DA14" s="546"/>
      <c r="DB14" s="544">
        <v>10.5</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138</v>
      </c>
      <c r="N15" s="538"/>
      <c r="O15" s="538"/>
      <c r="P15" s="538"/>
      <c r="Q15" s="539"/>
      <c r="R15" s="530">
        <v>29468</v>
      </c>
      <c r="S15" s="531"/>
      <c r="T15" s="531"/>
      <c r="U15" s="531"/>
      <c r="V15" s="532"/>
      <c r="W15" s="462" t="s">
        <v>146</v>
      </c>
      <c r="X15" s="463"/>
      <c r="Y15" s="463"/>
      <c r="Z15" s="463"/>
      <c r="AA15" s="463"/>
      <c r="AB15" s="453"/>
      <c r="AC15" s="497">
        <v>1860</v>
      </c>
      <c r="AD15" s="498"/>
      <c r="AE15" s="498"/>
      <c r="AF15" s="498"/>
      <c r="AG15" s="540"/>
      <c r="AH15" s="497">
        <v>1938</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3133222</v>
      </c>
      <c r="BO15" s="410"/>
      <c r="BP15" s="410"/>
      <c r="BQ15" s="410"/>
      <c r="BR15" s="410"/>
      <c r="BS15" s="410"/>
      <c r="BT15" s="410"/>
      <c r="BU15" s="411"/>
      <c r="BV15" s="409">
        <v>3230727</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13.4</v>
      </c>
      <c r="AD16" s="534"/>
      <c r="AE16" s="534"/>
      <c r="AF16" s="534"/>
      <c r="AG16" s="535"/>
      <c r="AH16" s="533">
        <v>13.1</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16263221</v>
      </c>
      <c r="BO16" s="447"/>
      <c r="BP16" s="447"/>
      <c r="BQ16" s="447"/>
      <c r="BR16" s="447"/>
      <c r="BS16" s="447"/>
      <c r="BT16" s="447"/>
      <c r="BU16" s="448"/>
      <c r="BV16" s="446">
        <v>15996704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150</v>
      </c>
      <c r="S17" s="553"/>
      <c r="T17" s="553"/>
      <c r="U17" s="553"/>
      <c r="V17" s="554"/>
      <c r="W17" s="462" t="s">
        <v>153</v>
      </c>
      <c r="X17" s="463"/>
      <c r="Y17" s="463"/>
      <c r="Z17" s="463"/>
      <c r="AA17" s="463"/>
      <c r="AB17" s="453"/>
      <c r="AC17" s="497">
        <v>9384</v>
      </c>
      <c r="AD17" s="498"/>
      <c r="AE17" s="498"/>
      <c r="AF17" s="498"/>
      <c r="AG17" s="540"/>
      <c r="AH17" s="497">
        <v>9910</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3884189</v>
      </c>
      <c r="BO17" s="447"/>
      <c r="BP17" s="447"/>
      <c r="BQ17" s="447"/>
      <c r="BR17" s="447"/>
      <c r="BS17" s="447"/>
      <c r="BT17" s="447"/>
      <c r="BU17" s="448"/>
      <c r="BV17" s="446">
        <v>4027109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155</v>
      </c>
      <c r="C18" s="489"/>
      <c r="D18" s="489"/>
      <c r="E18" s="569"/>
      <c r="F18" s="569"/>
      <c r="G18" s="569"/>
      <c r="H18" s="569"/>
      <c r="I18" s="569"/>
      <c r="J18" s="569"/>
      <c r="K18" s="569"/>
      <c r="L18" s="570">
        <v>707.42</v>
      </c>
      <c r="M18" s="570"/>
      <c r="N18" s="570"/>
      <c r="O18" s="570"/>
      <c r="P18" s="570"/>
      <c r="Q18" s="570"/>
      <c r="R18" s="571"/>
      <c r="S18" s="571"/>
      <c r="T18" s="571"/>
      <c r="U18" s="571"/>
      <c r="V18" s="572"/>
      <c r="W18" s="464"/>
      <c r="X18" s="465"/>
      <c r="Y18" s="465"/>
      <c r="Z18" s="465"/>
      <c r="AA18" s="465"/>
      <c r="AB18" s="456"/>
      <c r="AC18" s="573">
        <v>67.8</v>
      </c>
      <c r="AD18" s="574"/>
      <c r="AE18" s="574"/>
      <c r="AF18" s="574"/>
      <c r="AG18" s="575"/>
      <c r="AH18" s="573">
        <v>67</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15424134</v>
      </c>
      <c r="BO18" s="447"/>
      <c r="BP18" s="447"/>
      <c r="BQ18" s="447"/>
      <c r="BR18" s="447"/>
      <c r="BS18" s="447"/>
      <c r="BT18" s="447"/>
      <c r="BU18" s="448"/>
      <c r="BV18" s="446">
        <v>14880640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157</v>
      </c>
      <c r="C19" s="489"/>
      <c r="D19" s="489"/>
      <c r="E19" s="569"/>
      <c r="F19" s="569"/>
      <c r="G19" s="569"/>
      <c r="H19" s="569"/>
      <c r="I19" s="569"/>
      <c r="J19" s="569"/>
      <c r="K19" s="569"/>
      <c r="L19" s="577">
        <v>40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20399245</v>
      </c>
      <c r="BO19" s="447"/>
      <c r="BP19" s="447"/>
      <c r="BQ19" s="447"/>
      <c r="BR19" s="447"/>
      <c r="BS19" s="447"/>
      <c r="BT19" s="447"/>
      <c r="BU19" s="448"/>
      <c r="BV19" s="446">
        <v>20471924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159</v>
      </c>
      <c r="C20" s="489"/>
      <c r="D20" s="489"/>
      <c r="E20" s="569"/>
      <c r="F20" s="569"/>
      <c r="G20" s="569"/>
      <c r="H20" s="569"/>
      <c r="I20" s="569"/>
      <c r="J20" s="569"/>
      <c r="K20" s="569"/>
      <c r="L20" s="577">
        <v>12681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42842554</v>
      </c>
      <c r="BO22" s="410"/>
      <c r="BP22" s="410"/>
      <c r="BQ22" s="410"/>
      <c r="BR22" s="410"/>
      <c r="BS22" s="410"/>
      <c r="BT22" s="410"/>
      <c r="BU22" s="411"/>
      <c r="BV22" s="409">
        <v>43760759</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17896362</v>
      </c>
      <c r="BO23" s="447"/>
      <c r="BP23" s="447"/>
      <c r="BQ23" s="447"/>
      <c r="BR23" s="447"/>
      <c r="BS23" s="447"/>
      <c r="BT23" s="447"/>
      <c r="BU23" s="448"/>
      <c r="BV23" s="446">
        <v>18870389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169</v>
      </c>
      <c r="F24" s="476"/>
      <c r="G24" s="476"/>
      <c r="H24" s="476"/>
      <c r="I24" s="476"/>
      <c r="J24" s="476"/>
      <c r="K24" s="477"/>
      <c r="L24" s="497">
        <v>1</v>
      </c>
      <c r="M24" s="498"/>
      <c r="N24" s="498"/>
      <c r="O24" s="498"/>
      <c r="P24" s="540"/>
      <c r="Q24" s="497">
        <v>8000</v>
      </c>
      <c r="R24" s="498"/>
      <c r="S24" s="498"/>
      <c r="T24" s="498"/>
      <c r="U24" s="498"/>
      <c r="V24" s="540"/>
      <c r="W24" s="592"/>
      <c r="X24" s="593"/>
      <c r="Y24" s="594"/>
      <c r="Z24" s="496" t="s">
        <v>170</v>
      </c>
      <c r="AA24" s="476"/>
      <c r="AB24" s="476"/>
      <c r="AC24" s="476"/>
      <c r="AD24" s="476"/>
      <c r="AE24" s="476"/>
      <c r="AF24" s="476"/>
      <c r="AG24" s="477"/>
      <c r="AH24" s="497">
        <v>480</v>
      </c>
      <c r="AI24" s="498"/>
      <c r="AJ24" s="498"/>
      <c r="AK24" s="498"/>
      <c r="AL24" s="540"/>
      <c r="AM24" s="497">
        <v>1462080</v>
      </c>
      <c r="AN24" s="498"/>
      <c r="AO24" s="498"/>
      <c r="AP24" s="498"/>
      <c r="AQ24" s="498"/>
      <c r="AR24" s="540"/>
      <c r="AS24" s="497">
        <v>3046</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33586386</v>
      </c>
      <c r="BO24" s="447"/>
      <c r="BP24" s="447"/>
      <c r="BQ24" s="447"/>
      <c r="BR24" s="447"/>
      <c r="BS24" s="447"/>
      <c r="BT24" s="447"/>
      <c r="BU24" s="448"/>
      <c r="BV24" s="446">
        <v>34159729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172</v>
      </c>
      <c r="F25" s="476"/>
      <c r="G25" s="476"/>
      <c r="H25" s="476"/>
      <c r="I25" s="476"/>
      <c r="J25" s="476"/>
      <c r="K25" s="477"/>
      <c r="L25" s="497">
        <v>3</v>
      </c>
      <c r="M25" s="498"/>
      <c r="N25" s="498"/>
      <c r="O25" s="498"/>
      <c r="P25" s="540"/>
      <c r="Q25" s="497">
        <v>6520</v>
      </c>
      <c r="R25" s="498"/>
      <c r="S25" s="498"/>
      <c r="T25" s="498"/>
      <c r="U25" s="498"/>
      <c r="V25" s="540"/>
      <c r="W25" s="592"/>
      <c r="X25" s="593"/>
      <c r="Y25" s="594"/>
      <c r="Z25" s="496" t="s">
        <v>173</v>
      </c>
      <c r="AA25" s="476"/>
      <c r="AB25" s="476"/>
      <c r="AC25" s="476"/>
      <c r="AD25" s="476"/>
      <c r="AE25" s="476"/>
      <c r="AF25" s="476"/>
      <c r="AG25" s="477"/>
      <c r="AH25" s="497">
        <v>95</v>
      </c>
      <c r="AI25" s="498"/>
      <c r="AJ25" s="498"/>
      <c r="AK25" s="498"/>
      <c r="AL25" s="540"/>
      <c r="AM25" s="497">
        <v>230945</v>
      </c>
      <c r="AN25" s="498"/>
      <c r="AO25" s="498"/>
      <c r="AP25" s="498"/>
      <c r="AQ25" s="498"/>
      <c r="AR25" s="540"/>
      <c r="AS25" s="497">
        <v>2431</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722839</v>
      </c>
      <c r="BO25" s="410"/>
      <c r="BP25" s="410"/>
      <c r="BQ25" s="410"/>
      <c r="BR25" s="410"/>
      <c r="BS25" s="410"/>
      <c r="BT25" s="410"/>
      <c r="BU25" s="411"/>
      <c r="BV25" s="409">
        <v>929359</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175</v>
      </c>
      <c r="F26" s="476"/>
      <c r="G26" s="476"/>
      <c r="H26" s="476"/>
      <c r="I26" s="476"/>
      <c r="J26" s="476"/>
      <c r="K26" s="477"/>
      <c r="L26" s="497">
        <v>1</v>
      </c>
      <c r="M26" s="498"/>
      <c r="N26" s="498"/>
      <c r="O26" s="498"/>
      <c r="P26" s="540"/>
      <c r="Q26" s="497">
        <v>5900</v>
      </c>
      <c r="R26" s="498"/>
      <c r="S26" s="498"/>
      <c r="T26" s="498"/>
      <c r="U26" s="498"/>
      <c r="V26" s="540"/>
      <c r="W26" s="592"/>
      <c r="X26" s="593"/>
      <c r="Y26" s="594"/>
      <c r="Z26" s="496" t="s">
        <v>176</v>
      </c>
      <c r="AA26" s="598"/>
      <c r="AB26" s="598"/>
      <c r="AC26" s="598"/>
      <c r="AD26" s="598"/>
      <c r="AE26" s="598"/>
      <c r="AF26" s="598"/>
      <c r="AG26" s="599"/>
      <c r="AH26" s="497">
        <v>1</v>
      </c>
      <c r="AI26" s="498"/>
      <c r="AJ26" s="498"/>
      <c r="AK26" s="498"/>
      <c r="AL26" s="540"/>
      <c r="AM26" s="497" t="s">
        <v>177</v>
      </c>
      <c r="AN26" s="498"/>
      <c r="AO26" s="498"/>
      <c r="AP26" s="498"/>
      <c r="AQ26" s="498"/>
      <c r="AR26" s="540"/>
      <c r="AS26" s="497" t="s">
        <v>177</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179</v>
      </c>
      <c r="F27" s="476"/>
      <c r="G27" s="476"/>
      <c r="H27" s="476"/>
      <c r="I27" s="476"/>
      <c r="J27" s="476"/>
      <c r="K27" s="477"/>
      <c r="L27" s="497">
        <v>1</v>
      </c>
      <c r="M27" s="498"/>
      <c r="N27" s="498"/>
      <c r="O27" s="498"/>
      <c r="P27" s="540"/>
      <c r="Q27" s="497">
        <v>4000</v>
      </c>
      <c r="R27" s="498"/>
      <c r="S27" s="498"/>
      <c r="T27" s="498"/>
      <c r="U27" s="498"/>
      <c r="V27" s="540"/>
      <c r="W27" s="592"/>
      <c r="X27" s="593"/>
      <c r="Y27" s="594"/>
      <c r="Z27" s="496" t="s">
        <v>180</v>
      </c>
      <c r="AA27" s="476"/>
      <c r="AB27" s="476"/>
      <c r="AC27" s="476"/>
      <c r="AD27" s="476"/>
      <c r="AE27" s="476"/>
      <c r="AF27" s="476"/>
      <c r="AG27" s="477"/>
      <c r="AH27" s="497">
        <v>15</v>
      </c>
      <c r="AI27" s="498"/>
      <c r="AJ27" s="498"/>
      <c r="AK27" s="498"/>
      <c r="AL27" s="540"/>
      <c r="AM27" s="497">
        <v>53724</v>
      </c>
      <c r="AN27" s="498"/>
      <c r="AO27" s="498"/>
      <c r="AP27" s="498"/>
      <c r="AQ27" s="498"/>
      <c r="AR27" s="540"/>
      <c r="AS27" s="497">
        <v>3582</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v>818210</v>
      </c>
      <c r="BO27" s="566"/>
      <c r="BP27" s="566"/>
      <c r="BQ27" s="566"/>
      <c r="BR27" s="566"/>
      <c r="BS27" s="566"/>
      <c r="BT27" s="566"/>
      <c r="BU27" s="567"/>
      <c r="BV27" s="565">
        <v>818200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182</v>
      </c>
      <c r="F28" s="476"/>
      <c r="G28" s="476"/>
      <c r="H28" s="476"/>
      <c r="I28" s="476"/>
      <c r="J28" s="476"/>
      <c r="K28" s="477"/>
      <c r="L28" s="497">
        <v>1</v>
      </c>
      <c r="M28" s="498"/>
      <c r="N28" s="498"/>
      <c r="O28" s="498"/>
      <c r="P28" s="540"/>
      <c r="Q28" s="497">
        <v>3400</v>
      </c>
      <c r="R28" s="498"/>
      <c r="S28" s="498"/>
      <c r="T28" s="498"/>
      <c r="U28" s="498"/>
      <c r="V28" s="540"/>
      <c r="W28" s="592"/>
      <c r="X28" s="593"/>
      <c r="Y28" s="594"/>
      <c r="Z28" s="496" t="s">
        <v>183</v>
      </c>
      <c r="AA28" s="476"/>
      <c r="AB28" s="476"/>
      <c r="AC28" s="476"/>
      <c r="AD28" s="476"/>
      <c r="AE28" s="476"/>
      <c r="AF28" s="476"/>
      <c r="AG28" s="477"/>
      <c r="AH28" s="497" t="s">
        <v>137</v>
      </c>
      <c r="AI28" s="498"/>
      <c r="AJ28" s="498"/>
      <c r="AK28" s="498"/>
      <c r="AL28" s="540"/>
      <c r="AM28" s="497" t="s">
        <v>137</v>
      </c>
      <c r="AN28" s="498"/>
      <c r="AO28" s="498"/>
      <c r="AP28" s="498"/>
      <c r="AQ28" s="498"/>
      <c r="AR28" s="540"/>
      <c r="AS28" s="497" t="s">
        <v>137</v>
      </c>
      <c r="AT28" s="498"/>
      <c r="AU28" s="498"/>
      <c r="AV28" s="498"/>
      <c r="AW28" s="498"/>
      <c r="AX28" s="499"/>
      <c r="AY28" s="600" t="s">
        <v>184</v>
      </c>
      <c r="AZ28" s="601"/>
      <c r="BA28" s="601"/>
      <c r="BB28" s="602"/>
      <c r="BC28" s="406" t="s">
        <v>48</v>
      </c>
      <c r="BD28" s="407"/>
      <c r="BE28" s="407"/>
      <c r="BF28" s="407"/>
      <c r="BG28" s="407"/>
      <c r="BH28" s="407"/>
      <c r="BI28" s="407"/>
      <c r="BJ28" s="407"/>
      <c r="BK28" s="407"/>
      <c r="BL28" s="407"/>
      <c r="BM28" s="408"/>
      <c r="BN28" s="409">
        <v>2747441</v>
      </c>
      <c r="BO28" s="410"/>
      <c r="BP28" s="410"/>
      <c r="BQ28" s="410"/>
      <c r="BR28" s="410"/>
      <c r="BS28" s="410"/>
      <c r="BT28" s="410"/>
      <c r="BU28" s="411"/>
      <c r="BV28" s="409">
        <v>2807003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185</v>
      </c>
      <c r="F29" s="476"/>
      <c r="G29" s="476"/>
      <c r="H29" s="476"/>
      <c r="I29" s="476"/>
      <c r="J29" s="476"/>
      <c r="K29" s="477"/>
      <c r="L29" s="497">
        <v>17</v>
      </c>
      <c r="M29" s="498"/>
      <c r="N29" s="498"/>
      <c r="O29" s="498"/>
      <c r="P29" s="540"/>
      <c r="Q29" s="497">
        <v>3200</v>
      </c>
      <c r="R29" s="498"/>
      <c r="S29" s="498"/>
      <c r="T29" s="498"/>
      <c r="U29" s="498"/>
      <c r="V29" s="540"/>
      <c r="W29" s="595"/>
      <c r="X29" s="596"/>
      <c r="Y29" s="597"/>
      <c r="Z29" s="496" t="s">
        <v>186</v>
      </c>
      <c r="AA29" s="476"/>
      <c r="AB29" s="476"/>
      <c r="AC29" s="476"/>
      <c r="AD29" s="476"/>
      <c r="AE29" s="476"/>
      <c r="AF29" s="476"/>
      <c r="AG29" s="477"/>
      <c r="AH29" s="497">
        <v>495</v>
      </c>
      <c r="AI29" s="498"/>
      <c r="AJ29" s="498"/>
      <c r="AK29" s="498"/>
      <c r="AL29" s="540"/>
      <c r="AM29" s="497">
        <v>1515804</v>
      </c>
      <c r="AN29" s="498"/>
      <c r="AO29" s="498"/>
      <c r="AP29" s="498"/>
      <c r="AQ29" s="498"/>
      <c r="AR29" s="540"/>
      <c r="AS29" s="497">
        <v>3062</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5009505</v>
      </c>
      <c r="BO29" s="447"/>
      <c r="BP29" s="447"/>
      <c r="BQ29" s="447"/>
      <c r="BR29" s="447"/>
      <c r="BS29" s="447"/>
      <c r="BT29" s="447"/>
      <c r="BU29" s="448"/>
      <c r="BV29" s="446">
        <v>4509635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8759384</v>
      </c>
      <c r="BO30" s="566"/>
      <c r="BP30" s="566"/>
      <c r="BQ30" s="566"/>
      <c r="BR30" s="566"/>
      <c r="BS30" s="566"/>
      <c r="BT30" s="566"/>
      <c r="BU30" s="567"/>
      <c r="BV30" s="565">
        <v>8717265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196</v>
      </c>
      <c r="X33" s="435"/>
      <c r="Y33" s="435"/>
      <c r="Z33" s="435"/>
      <c r="AA33" s="435"/>
      <c r="AB33" s="435"/>
      <c r="AC33" s="435"/>
      <c r="AD33" s="435"/>
      <c r="AE33" s="435"/>
      <c r="AF33" s="435"/>
      <c r="AG33" s="435"/>
      <c r="AH33" s="435"/>
      <c r="AI33" s="435"/>
      <c r="AJ33" s="435"/>
      <c r="AK33" s="435"/>
      <c r="AL33" s="203"/>
      <c r="AM33" s="470" t="s">
        <v>195</v>
      </c>
      <c r="AN33" s="470"/>
      <c r="AO33" s="435" t="s">
        <v>196</v>
      </c>
      <c r="AP33" s="435"/>
      <c r="AQ33" s="435"/>
      <c r="AR33" s="435"/>
      <c r="AS33" s="435"/>
      <c r="AT33" s="435"/>
      <c r="AU33" s="435"/>
      <c r="AV33" s="435"/>
      <c r="AW33" s="435"/>
      <c r="AX33" s="435"/>
      <c r="AY33" s="435"/>
      <c r="AZ33" s="435"/>
      <c r="BA33" s="435"/>
      <c r="BB33" s="435"/>
      <c r="BC33" s="435"/>
      <c r="BD33" s="204"/>
      <c r="BE33" s="435" t="s">
        <v>197</v>
      </c>
      <c r="BF33" s="435"/>
      <c r="BG33" s="435" t="s">
        <v>198</v>
      </c>
      <c r="BH33" s="435"/>
      <c r="BI33" s="435"/>
      <c r="BJ33" s="435"/>
      <c r="BK33" s="435"/>
      <c r="BL33" s="435"/>
      <c r="BM33" s="435"/>
      <c r="BN33" s="435"/>
      <c r="BO33" s="435"/>
      <c r="BP33" s="435"/>
      <c r="BQ33" s="435"/>
      <c r="BR33" s="435"/>
      <c r="BS33" s="435"/>
      <c r="BT33" s="435"/>
      <c r="BU33" s="435"/>
      <c r="BV33" s="204"/>
      <c r="BW33" s="470" t="s">
        <v>197</v>
      </c>
      <c r="BX33" s="470"/>
      <c r="BY33" s="435" t="s">
        <v>199</v>
      </c>
      <c r="BZ33" s="435"/>
      <c r="CA33" s="435"/>
      <c r="CB33" s="435"/>
      <c r="CC33" s="435"/>
      <c r="CD33" s="435"/>
      <c r="CE33" s="435"/>
      <c r="CF33" s="435"/>
      <c r="CG33" s="435"/>
      <c r="CH33" s="435"/>
      <c r="CI33" s="435"/>
      <c r="CJ33" s="435"/>
      <c r="CK33" s="435"/>
      <c r="CL33" s="435"/>
      <c r="CM33" s="435"/>
      <c r="CN33" s="203"/>
      <c r="CO33" s="470" t="s">
        <v>195</v>
      </c>
      <c r="CP33" s="470"/>
      <c r="CQ33" s="435" t="s">
        <v>200</v>
      </c>
      <c r="CR33" s="435"/>
      <c r="CS33" s="435"/>
      <c r="CT33" s="435"/>
      <c r="CU33" s="435"/>
      <c r="CV33" s="435"/>
      <c r="CW33" s="435"/>
      <c r="CX33" s="435"/>
      <c r="CY33" s="435"/>
      <c r="CZ33" s="435"/>
      <c r="DA33" s="435"/>
      <c r="DB33" s="435"/>
      <c r="DC33" s="435"/>
      <c r="DD33" s="435"/>
      <c r="DE33" s="435"/>
      <c r="DF33" s="203"/>
      <c r="DG33" s="635" t="s">
        <v>201</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IF('各会計、関係団体の財政状況及び健全化判断比率'!B32="","",'各会計、関係団体の財政状況及び健全化判断比率'!B32)</f>
        <v>旅客定期航路事業特別会計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長崎県病院企業団（対馬市関係分）</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（一財）対馬市農業振興公社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診療所特別会計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IF('各会計、関係団体の財政状況及び健全化判断比率'!B33="","",'各会計、関係団体の財政状況及び健全化判断比率'!B33)</f>
        <v>集落排水処理施設特別会計</v>
      </c>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　うち対馬病院</v>
      </c>
      <c r="BZ35" s="637"/>
      <c r="CA35" s="637"/>
      <c r="CB35" s="637"/>
      <c r="CC35" s="637"/>
      <c r="CD35" s="637"/>
      <c r="CE35" s="637"/>
      <c r="CF35" s="637"/>
      <c r="CG35" s="637"/>
      <c r="CH35" s="637"/>
      <c r="CI35" s="637"/>
      <c r="CJ35" s="637"/>
      <c r="CK35" s="637"/>
      <c r="CL35" s="637"/>
      <c r="CM35" s="637"/>
      <c r="CN35" s="178"/>
      <c r="CO35" s="636">
        <f t="shared" ref="CO35:CO43" si="3">IF(CQ35="","",CO34+1)</f>
        <v>19</v>
      </c>
      <c r="CP35" s="636"/>
      <c r="CQ35" s="637" t="str">
        <f>IF('各会計、関係団体の財政状況及び健全化判断比率'!BS8="","",'各会計、関係団体の財政状況及び健全化判断比率'!BS8)</f>
        <v>（一財）対馬地域商社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　うち上対馬病院</v>
      </c>
      <c r="BZ36" s="637"/>
      <c r="CA36" s="637"/>
      <c r="CB36" s="637"/>
      <c r="CC36" s="637"/>
      <c r="CD36" s="637"/>
      <c r="CE36" s="637"/>
      <c r="CF36" s="637"/>
      <c r="CG36" s="637"/>
      <c r="CH36" s="637"/>
      <c r="CI36" s="637"/>
      <c r="CJ36" s="637"/>
      <c r="CK36" s="637"/>
      <c r="CL36" s="637"/>
      <c r="CM36" s="637"/>
      <c r="CN36" s="178"/>
      <c r="CO36" s="636">
        <f t="shared" si="3"/>
        <v>20</v>
      </c>
      <c r="CP36" s="636"/>
      <c r="CQ36" s="637" t="str">
        <f>IF('各会計、関係団体の財政状況及び健全化判断比率'!BS9="","",'各会計、関係団体の財政状況及び健全化判断比率'!BS9)</f>
        <v>（株）まちづくり厳原</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長崎県市町村総合事務組合</v>
      </c>
      <c r="BZ37" s="637"/>
      <c r="CA37" s="637"/>
      <c r="CB37" s="637"/>
      <c r="CC37" s="637"/>
      <c r="CD37" s="637"/>
      <c r="CE37" s="637"/>
      <c r="CF37" s="637"/>
      <c r="CG37" s="637"/>
      <c r="CH37" s="637"/>
      <c r="CI37" s="637"/>
      <c r="CJ37" s="637"/>
      <c r="CK37" s="637"/>
      <c r="CL37" s="637"/>
      <c r="CM37" s="637"/>
      <c r="CN37" s="178"/>
      <c r="CO37" s="636">
        <f t="shared" si="3"/>
        <v>21</v>
      </c>
      <c r="CP37" s="636"/>
      <c r="CQ37" s="637" t="str">
        <f>IF('各会計、関係団体の財政状況及び健全化判断比率'!BS10="","",'各会計、関係団体の財政状況及び健全化判断比率'!BS10)</f>
        <v>（一財）対馬市国際交流協会</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　うち一般会計</v>
      </c>
      <c r="BZ38" s="637"/>
      <c r="CA38" s="637"/>
      <c r="CB38" s="637"/>
      <c r="CC38" s="637"/>
      <c r="CD38" s="637"/>
      <c r="CE38" s="637"/>
      <c r="CF38" s="637"/>
      <c r="CG38" s="637"/>
      <c r="CH38" s="637"/>
      <c r="CI38" s="637"/>
      <c r="CJ38" s="637"/>
      <c r="CK38" s="637"/>
      <c r="CL38" s="637"/>
      <c r="CM38" s="637"/>
      <c r="CN38" s="178"/>
      <c r="CO38" s="636">
        <f t="shared" si="3"/>
        <v>22</v>
      </c>
      <c r="CP38" s="636"/>
      <c r="CQ38" s="637" t="str">
        <f>IF('各会計、関係団体の財政状況及び健全化判断比率'!BS11="","",'各会計、関係団体の財政状況及び健全化判断比率'!BS11)</f>
        <v>（公財）厳原愛育会</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　うちその他の会計</v>
      </c>
      <c r="BZ39" s="637"/>
      <c r="CA39" s="637"/>
      <c r="CB39" s="637"/>
      <c r="CC39" s="637"/>
      <c r="CD39" s="637"/>
      <c r="CE39" s="637"/>
      <c r="CF39" s="637"/>
      <c r="CG39" s="637"/>
      <c r="CH39" s="637"/>
      <c r="CI39" s="637"/>
      <c r="CJ39" s="637"/>
      <c r="CK39" s="637"/>
      <c r="CL39" s="637"/>
      <c r="CM39" s="637"/>
      <c r="CN39" s="178"/>
      <c r="CO39" s="636">
        <f t="shared" si="3"/>
        <v>23</v>
      </c>
      <c r="CP39" s="636"/>
      <c r="CQ39" s="637" t="str">
        <f>IF('各会計、関係団体の財政状況及び健全化判断比率'!BS12="","",'各会計、関係団体の財政状況及び健全化判断比率'!BS12)</f>
        <v>（公財）対馬栽培漁業振興公社</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長崎県後期高齢者医療広域連合</v>
      </c>
      <c r="BZ40" s="637"/>
      <c r="CA40" s="637"/>
      <c r="CB40" s="637"/>
      <c r="CC40" s="637"/>
      <c r="CD40" s="637"/>
      <c r="CE40" s="637"/>
      <c r="CF40" s="637"/>
      <c r="CG40" s="637"/>
      <c r="CH40" s="637"/>
      <c r="CI40" s="637"/>
      <c r="CJ40" s="637"/>
      <c r="CK40" s="637"/>
      <c r="CL40" s="637"/>
      <c r="CM40" s="637"/>
      <c r="CN40" s="178"/>
      <c r="CO40" s="636">
        <f t="shared" si="3"/>
        <v>24</v>
      </c>
      <c r="CP40" s="636"/>
      <c r="CQ40" s="637" t="str">
        <f>IF('各会計、関係団体の財政状況及び健全化判断比率'!BS13="","",'各会計、関係団体の財政状況及び健全化判断比率'!BS13)</f>
        <v>（公社）長崎県林業公社</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　うち普通会計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　うち事業会計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39" t="s">
        <v>203</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204</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205</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206</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207</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208</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209</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601</v>
      </c>
    </row>
    <row r="54" spans="5:113" x14ac:dyDescent="0.15"/>
    <row r="55" spans="5:113" x14ac:dyDescent="0.15"/>
    <row r="56" spans="5:113" x14ac:dyDescent="0.15"/>
  </sheetData>
  <sheetProtection algorithmName="SHA-512" hashValue="7h4uhwtFv2ncRu/iHw+3FXpO49nyXln6a/5bewZhIdxGrtdZkRHvHeR6LgVG5b6wJPQTsZu1sfHv4hMShZg6Ag==" saltValue="pYSjQhDXdcDM6w0Zl+Clo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215" t="s">
        <v>521</v>
      </c>
      <c r="D34" s="1215"/>
      <c r="E34" s="1216"/>
      <c r="F34" s="32">
        <v>4.3</v>
      </c>
      <c r="G34" s="33">
        <v>4.67</v>
      </c>
      <c r="H34" s="33">
        <v>4.6900000000000004</v>
      </c>
      <c r="I34" s="33">
        <v>5.17</v>
      </c>
      <c r="J34" s="34">
        <v>5.79</v>
      </c>
      <c r="K34" s="22"/>
      <c r="L34" s="22"/>
      <c r="M34" s="22"/>
      <c r="N34" s="22"/>
      <c r="O34" s="22"/>
      <c r="P34" s="22"/>
    </row>
    <row r="35" spans="1:16" ht="39" customHeight="1" x14ac:dyDescent="0.15">
      <c r="A35" s="22"/>
      <c r="B35" s="35"/>
      <c r="C35" s="1209" t="s">
        <v>522</v>
      </c>
      <c r="D35" s="1210"/>
      <c r="E35" s="1211"/>
      <c r="F35" s="36">
        <v>2.67</v>
      </c>
      <c r="G35" s="37">
        <v>4.07</v>
      </c>
      <c r="H35" s="37">
        <v>4.13</v>
      </c>
      <c r="I35" s="37">
        <v>3.72</v>
      </c>
      <c r="J35" s="38">
        <v>4.62</v>
      </c>
      <c r="K35" s="22"/>
      <c r="L35" s="22"/>
      <c r="M35" s="22"/>
      <c r="N35" s="22"/>
      <c r="O35" s="22"/>
      <c r="P35" s="22"/>
    </row>
    <row r="36" spans="1:16" ht="39" customHeight="1" x14ac:dyDescent="0.15">
      <c r="A36" s="22"/>
      <c r="B36" s="35"/>
      <c r="C36" s="1209" t="s">
        <v>523</v>
      </c>
      <c r="D36" s="1210"/>
      <c r="E36" s="1211"/>
      <c r="F36" s="36">
        <v>0.01</v>
      </c>
      <c r="G36" s="37">
        <v>0.87</v>
      </c>
      <c r="H36" s="37">
        <v>0.54</v>
      </c>
      <c r="I36" s="37">
        <v>0.49</v>
      </c>
      <c r="J36" s="38">
        <v>0.41</v>
      </c>
      <c r="K36" s="22"/>
      <c r="L36" s="22"/>
      <c r="M36" s="22"/>
      <c r="N36" s="22"/>
      <c r="O36" s="22"/>
      <c r="P36" s="22"/>
    </row>
    <row r="37" spans="1:16" ht="39" customHeight="1" x14ac:dyDescent="0.15">
      <c r="A37" s="22"/>
      <c r="B37" s="35"/>
      <c r="C37" s="1209" t="s">
        <v>524</v>
      </c>
      <c r="D37" s="1210"/>
      <c r="E37" s="1211"/>
      <c r="F37" s="36">
        <v>0.48</v>
      </c>
      <c r="G37" s="37">
        <v>0.62</v>
      </c>
      <c r="H37" s="37">
        <v>0.06</v>
      </c>
      <c r="I37" s="37">
        <v>0.15</v>
      </c>
      <c r="J37" s="38">
        <v>0.22</v>
      </c>
      <c r="K37" s="22"/>
      <c r="L37" s="22"/>
      <c r="M37" s="22"/>
      <c r="N37" s="22"/>
      <c r="O37" s="22"/>
      <c r="P37" s="22"/>
    </row>
    <row r="38" spans="1:16" ht="39" customHeight="1" x14ac:dyDescent="0.15">
      <c r="A38" s="22"/>
      <c r="B38" s="35"/>
      <c r="C38" s="1209" t="s">
        <v>525</v>
      </c>
      <c r="D38" s="1210"/>
      <c r="E38" s="1211"/>
      <c r="F38" s="36">
        <v>0.01</v>
      </c>
      <c r="G38" s="37">
        <v>0.01</v>
      </c>
      <c r="H38" s="37">
        <v>0.01</v>
      </c>
      <c r="I38" s="37">
        <v>0</v>
      </c>
      <c r="J38" s="38">
        <v>0</v>
      </c>
      <c r="K38" s="22"/>
      <c r="L38" s="22"/>
      <c r="M38" s="22"/>
      <c r="N38" s="22"/>
      <c r="O38" s="22"/>
      <c r="P38" s="22"/>
    </row>
    <row r="39" spans="1:16" ht="39" customHeight="1" x14ac:dyDescent="0.15">
      <c r="A39" s="22"/>
      <c r="B39" s="35"/>
      <c r="C39" s="1209" t="s">
        <v>526</v>
      </c>
      <c r="D39" s="1210"/>
      <c r="E39" s="1211"/>
      <c r="F39" s="36">
        <v>0</v>
      </c>
      <c r="G39" s="37">
        <v>0</v>
      </c>
      <c r="H39" s="37">
        <v>0</v>
      </c>
      <c r="I39" s="37">
        <v>0</v>
      </c>
      <c r="J39" s="38">
        <v>0</v>
      </c>
      <c r="K39" s="22"/>
      <c r="L39" s="22"/>
      <c r="M39" s="22"/>
      <c r="N39" s="22"/>
      <c r="O39" s="22"/>
      <c r="P39" s="22"/>
    </row>
    <row r="40" spans="1:16" ht="39" customHeight="1" x14ac:dyDescent="0.15">
      <c r="A40" s="22"/>
      <c r="B40" s="35"/>
      <c r="C40" s="1209" t="s">
        <v>527</v>
      </c>
      <c r="D40" s="1210"/>
      <c r="E40" s="1211"/>
      <c r="F40" s="36">
        <v>0</v>
      </c>
      <c r="G40" s="37">
        <v>0</v>
      </c>
      <c r="H40" s="37">
        <v>0</v>
      </c>
      <c r="I40" s="37">
        <v>0</v>
      </c>
      <c r="J40" s="38">
        <v>0</v>
      </c>
      <c r="K40" s="22"/>
      <c r="L40" s="22"/>
      <c r="M40" s="22"/>
      <c r="N40" s="22"/>
      <c r="O40" s="22"/>
      <c r="P40" s="22"/>
    </row>
    <row r="41" spans="1:16" ht="39" customHeight="1" x14ac:dyDescent="0.15">
      <c r="A41" s="22"/>
      <c r="B41" s="35"/>
      <c r="C41" s="1209" t="s">
        <v>528</v>
      </c>
      <c r="D41" s="1210"/>
      <c r="E41" s="1211"/>
      <c r="F41" s="36">
        <v>0</v>
      </c>
      <c r="G41" s="37">
        <v>0</v>
      </c>
      <c r="H41" s="37">
        <v>0</v>
      </c>
      <c r="I41" s="37">
        <v>0</v>
      </c>
      <c r="J41" s="38">
        <v>0</v>
      </c>
      <c r="K41" s="22"/>
      <c r="L41" s="22"/>
      <c r="M41" s="22"/>
      <c r="N41" s="22"/>
      <c r="O41" s="22"/>
      <c r="P41" s="22"/>
    </row>
    <row r="42" spans="1:16" ht="39" customHeight="1" x14ac:dyDescent="0.15">
      <c r="A42" s="22"/>
      <c r="B42" s="39"/>
      <c r="C42" s="1209" t="s">
        <v>529</v>
      </c>
      <c r="D42" s="1210"/>
      <c r="E42" s="1211"/>
      <c r="F42" s="36" t="s">
        <v>472</v>
      </c>
      <c r="G42" s="37" t="s">
        <v>472</v>
      </c>
      <c r="H42" s="37" t="s">
        <v>472</v>
      </c>
      <c r="I42" s="37" t="s">
        <v>472</v>
      </c>
      <c r="J42" s="38" t="s">
        <v>472</v>
      </c>
      <c r="K42" s="22"/>
      <c r="L42" s="22"/>
      <c r="M42" s="22"/>
      <c r="N42" s="22"/>
      <c r="O42" s="22"/>
      <c r="P42" s="22"/>
    </row>
    <row r="43" spans="1:16" ht="39" customHeight="1" thickBot="1" x14ac:dyDescent="0.2">
      <c r="A43" s="22"/>
      <c r="B43" s="40"/>
      <c r="C43" s="1212" t="s">
        <v>530</v>
      </c>
      <c r="D43" s="1213"/>
      <c r="E43" s="1214"/>
      <c r="F43" s="41">
        <v>0.17</v>
      </c>
      <c r="G43" s="42">
        <v>0</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HTcAdaCvC4QF+p1nvELGT15dIMr45mOV7w/eGeKpSFqHArlkAno16h+AplkOdJdb5kHC77AWlZy7zI4AcUg==" saltValue="lgswX8kGWFb3kE7eVdxZ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4529</v>
      </c>
      <c r="L45" s="60">
        <v>4402</v>
      </c>
      <c r="M45" s="60">
        <v>4544</v>
      </c>
      <c r="N45" s="60">
        <v>4528</v>
      </c>
      <c r="O45" s="61">
        <v>4612</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472</v>
      </c>
      <c r="L46" s="64" t="s">
        <v>472</v>
      </c>
      <c r="M46" s="64" t="s">
        <v>472</v>
      </c>
      <c r="N46" s="64" t="s">
        <v>472</v>
      </c>
      <c r="O46" s="65" t="s">
        <v>472</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472</v>
      </c>
      <c r="L47" s="64" t="s">
        <v>472</v>
      </c>
      <c r="M47" s="64" t="s">
        <v>472</v>
      </c>
      <c r="N47" s="64" t="s">
        <v>472</v>
      </c>
      <c r="O47" s="65" t="s">
        <v>472</v>
      </c>
      <c r="P47" s="48"/>
      <c r="Q47" s="48"/>
      <c r="R47" s="48"/>
      <c r="S47" s="48"/>
      <c r="T47" s="48"/>
      <c r="U47" s="48"/>
    </row>
    <row r="48" spans="1:21" ht="30.75" customHeight="1" x14ac:dyDescent="0.15">
      <c r="A48" s="48"/>
      <c r="B48" s="1219"/>
      <c r="C48" s="1220"/>
      <c r="D48" s="62"/>
      <c r="E48" s="1225" t="s">
        <v>15</v>
      </c>
      <c r="F48" s="1225"/>
      <c r="G48" s="1225"/>
      <c r="H48" s="1225"/>
      <c r="I48" s="1225"/>
      <c r="J48" s="1226"/>
      <c r="K48" s="63">
        <v>246</v>
      </c>
      <c r="L48" s="64">
        <v>266</v>
      </c>
      <c r="M48" s="64">
        <v>248</v>
      </c>
      <c r="N48" s="64">
        <v>250</v>
      </c>
      <c r="O48" s="65">
        <v>241</v>
      </c>
      <c r="P48" s="48"/>
      <c r="Q48" s="48"/>
      <c r="R48" s="48"/>
      <c r="S48" s="48"/>
      <c r="T48" s="48"/>
      <c r="U48" s="48"/>
    </row>
    <row r="49" spans="1:21" ht="30.75" customHeight="1" x14ac:dyDescent="0.15">
      <c r="A49" s="48"/>
      <c r="B49" s="1219"/>
      <c r="C49" s="1220"/>
      <c r="D49" s="62"/>
      <c r="E49" s="1225" t="s">
        <v>16</v>
      </c>
      <c r="F49" s="1225"/>
      <c r="G49" s="1225"/>
      <c r="H49" s="1225"/>
      <c r="I49" s="1225"/>
      <c r="J49" s="1226"/>
      <c r="K49" s="63">
        <v>84</v>
      </c>
      <c r="L49" s="64">
        <v>83</v>
      </c>
      <c r="M49" s="64">
        <v>73</v>
      </c>
      <c r="N49" s="64">
        <v>69</v>
      </c>
      <c r="O49" s="65">
        <v>100</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472</v>
      </c>
      <c r="L50" s="64" t="s">
        <v>472</v>
      </c>
      <c r="M50" s="64" t="s">
        <v>472</v>
      </c>
      <c r="N50" s="64" t="s">
        <v>472</v>
      </c>
      <c r="O50" s="65" t="s">
        <v>472</v>
      </c>
      <c r="P50" s="48"/>
      <c r="Q50" s="48"/>
      <c r="R50" s="48"/>
      <c r="S50" s="48"/>
      <c r="T50" s="48"/>
      <c r="U50" s="48"/>
    </row>
    <row r="51" spans="1:21" ht="30.75" customHeight="1" x14ac:dyDescent="0.15">
      <c r="A51" s="48"/>
      <c r="B51" s="1221"/>
      <c r="C51" s="1222"/>
      <c r="D51" s="66"/>
      <c r="E51" s="1225" t="s">
        <v>18</v>
      </c>
      <c r="F51" s="1225"/>
      <c r="G51" s="1225"/>
      <c r="H51" s="1225"/>
      <c r="I51" s="1225"/>
      <c r="J51" s="1226"/>
      <c r="K51" s="63">
        <v>4</v>
      </c>
      <c r="L51" s="64">
        <v>1</v>
      </c>
      <c r="M51" s="64">
        <v>1</v>
      </c>
      <c r="N51" s="64">
        <v>1</v>
      </c>
      <c r="O51" s="65">
        <v>1</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4105</v>
      </c>
      <c r="L52" s="64">
        <v>3992</v>
      </c>
      <c r="M52" s="64">
        <v>4072</v>
      </c>
      <c r="N52" s="64">
        <v>4021</v>
      </c>
      <c r="O52" s="65">
        <v>3878</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758</v>
      </c>
      <c r="L53" s="69">
        <v>760</v>
      </c>
      <c r="M53" s="69">
        <v>794</v>
      </c>
      <c r="N53" s="69">
        <v>827</v>
      </c>
      <c r="O53" s="70">
        <v>1076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531</v>
      </c>
      <c r="P55" s="48"/>
      <c r="Q55" s="48"/>
      <c r="R55" s="48"/>
      <c r="S55" s="48"/>
      <c r="T55" s="48"/>
      <c r="U55" s="48"/>
    </row>
    <row r="56" spans="1:21" ht="31.5" customHeight="1" thickBot="1" x14ac:dyDescent="0.2">
      <c r="A56" s="48"/>
      <c r="B56" s="76"/>
      <c r="C56" s="77"/>
      <c r="D56" s="77"/>
      <c r="E56" s="78"/>
      <c r="F56" s="78"/>
      <c r="G56" s="78"/>
      <c r="H56" s="78"/>
      <c r="I56" s="78"/>
      <c r="J56" s="79" t="s">
        <v>2</v>
      </c>
      <c r="K56" s="80" t="s">
        <v>532</v>
      </c>
      <c r="L56" s="81" t="s">
        <v>533</v>
      </c>
      <c r="M56" s="81" t="s">
        <v>534</v>
      </c>
      <c r="N56" s="81" t="s">
        <v>535</v>
      </c>
      <c r="O56" s="82" t="s">
        <v>536</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565</v>
      </c>
      <c r="L57" s="84" t="s">
        <v>565</v>
      </c>
      <c r="M57" s="84" t="s">
        <v>565</v>
      </c>
      <c r="N57" s="84" t="s">
        <v>565</v>
      </c>
      <c r="O57" s="85" t="s">
        <v>565</v>
      </c>
    </row>
    <row r="58" spans="1:21" ht="31.5" customHeight="1" thickBot="1" x14ac:dyDescent="0.2">
      <c r="B58" s="1235"/>
      <c r="C58" s="1236"/>
      <c r="D58" s="1240" t="s">
        <v>27</v>
      </c>
      <c r="E58" s="1241"/>
      <c r="F58" s="1241"/>
      <c r="G58" s="1241"/>
      <c r="H58" s="1241"/>
      <c r="I58" s="1241"/>
      <c r="J58" s="1242"/>
      <c r="K58" s="86" t="s">
        <v>565</v>
      </c>
      <c r="L58" s="87" t="s">
        <v>565</v>
      </c>
      <c r="M58" s="87" t="s">
        <v>565</v>
      </c>
      <c r="N58" s="87" t="s">
        <v>565</v>
      </c>
      <c r="O58" s="88" t="s">
        <v>565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f+ou3WlFfa5lHlvImIT0VamL7b5F2l/r3uxWBAfxIyZHkqfFVHTGbIsvNN4hSTtwgfNW79DuCGDEkFzCwVj+w==" saltValue="LCFh73RDPtzfPw6zG/5q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513</v>
      </c>
      <c r="J40" s="100" t="s">
        <v>514</v>
      </c>
      <c r="K40" s="100" t="s">
        <v>515</v>
      </c>
      <c r="L40" s="100" t="s">
        <v>516</v>
      </c>
      <c r="M40" s="101" t="s">
        <v>517</v>
      </c>
    </row>
    <row r="41" spans="2:13" ht="27.75" customHeight="1" x14ac:dyDescent="0.15">
      <c r="B41" s="1243" t="s">
        <v>30</v>
      </c>
      <c r="C41" s="1244"/>
      <c r="D41" s="102"/>
      <c r="E41" s="1249" t="s">
        <v>31</v>
      </c>
      <c r="F41" s="1249"/>
      <c r="G41" s="1249"/>
      <c r="H41" s="1250"/>
      <c r="I41" s="351">
        <v>43923</v>
      </c>
      <c r="J41" s="352">
        <v>44196</v>
      </c>
      <c r="K41" s="352">
        <v>44442</v>
      </c>
      <c r="L41" s="352">
        <v>43761</v>
      </c>
      <c r="M41" s="353">
        <v>42843</v>
      </c>
    </row>
    <row r="42" spans="2:13" ht="27.75" customHeight="1" x14ac:dyDescent="0.15">
      <c r="B42" s="1245"/>
      <c r="C42" s="1246"/>
      <c r="D42" s="103"/>
      <c r="E42" s="1251" t="s">
        <v>32</v>
      </c>
      <c r="F42" s="1251"/>
      <c r="G42" s="1251"/>
      <c r="H42" s="1252"/>
      <c r="I42" s="354">
        <v>159</v>
      </c>
      <c r="J42" s="355">
        <v>148</v>
      </c>
      <c r="K42" s="355">
        <v>137</v>
      </c>
      <c r="L42" s="355">
        <v>126</v>
      </c>
      <c r="M42" s="356">
        <v>115</v>
      </c>
    </row>
    <row r="43" spans="2:13" ht="27.75" customHeight="1" x14ac:dyDescent="0.15">
      <c r="B43" s="1245"/>
      <c r="C43" s="1246"/>
      <c r="D43" s="103"/>
      <c r="E43" s="1251" t="s">
        <v>33</v>
      </c>
      <c r="F43" s="1251"/>
      <c r="G43" s="1251"/>
      <c r="H43" s="1252"/>
      <c r="I43" s="354">
        <v>2586</v>
      </c>
      <c r="J43" s="355">
        <v>2480</v>
      </c>
      <c r="K43" s="355">
        <v>2376</v>
      </c>
      <c r="L43" s="355">
        <v>2278</v>
      </c>
      <c r="M43" s="356">
        <v>2106</v>
      </c>
    </row>
    <row r="44" spans="2:13" ht="27.75" customHeight="1" x14ac:dyDescent="0.15">
      <c r="B44" s="1245"/>
      <c r="C44" s="1246"/>
      <c r="D44" s="103"/>
      <c r="E44" s="1251" t="s">
        <v>34</v>
      </c>
      <c r="F44" s="1251"/>
      <c r="G44" s="1251"/>
      <c r="H44" s="1252"/>
      <c r="I44" s="354">
        <v>1139</v>
      </c>
      <c r="J44" s="355">
        <v>1084</v>
      </c>
      <c r="K44" s="355">
        <v>1093</v>
      </c>
      <c r="L44" s="355">
        <v>1048</v>
      </c>
      <c r="M44" s="356">
        <v>1181</v>
      </c>
    </row>
    <row r="45" spans="2:13" ht="27.75" customHeight="1" x14ac:dyDescent="0.15">
      <c r="B45" s="1245"/>
      <c r="C45" s="1246"/>
      <c r="D45" s="103"/>
      <c r="E45" s="1251" t="s">
        <v>35</v>
      </c>
      <c r="F45" s="1251"/>
      <c r="G45" s="1251"/>
      <c r="H45" s="1252"/>
      <c r="I45" s="354">
        <v>1932</v>
      </c>
      <c r="J45" s="355">
        <v>2058</v>
      </c>
      <c r="K45" s="355">
        <v>2085</v>
      </c>
      <c r="L45" s="355">
        <v>2235</v>
      </c>
      <c r="M45" s="356">
        <v>2579</v>
      </c>
    </row>
    <row r="46" spans="2:13" ht="27.75" customHeight="1" x14ac:dyDescent="0.15">
      <c r="B46" s="1245"/>
      <c r="C46" s="1246"/>
      <c r="D46" s="104"/>
      <c r="E46" s="1251" t="s">
        <v>36</v>
      </c>
      <c r="F46" s="1251"/>
      <c r="G46" s="1251"/>
      <c r="H46" s="1252"/>
      <c r="I46" s="354">
        <v>121</v>
      </c>
      <c r="J46" s="355">
        <v>112</v>
      </c>
      <c r="K46" s="355">
        <v>106</v>
      </c>
      <c r="L46" s="355">
        <v>99</v>
      </c>
      <c r="M46" s="356">
        <v>91</v>
      </c>
    </row>
    <row r="47" spans="2:13" ht="27.75" customHeight="1" x14ac:dyDescent="0.15">
      <c r="B47" s="1245"/>
      <c r="C47" s="1246"/>
      <c r="D47" s="105"/>
      <c r="E47" s="1253" t="s">
        <v>37</v>
      </c>
      <c r="F47" s="1254"/>
      <c r="G47" s="1254"/>
      <c r="H47" s="1255"/>
      <c r="I47" s="354" t="s">
        <v>472</v>
      </c>
      <c r="J47" s="355" t="s">
        <v>472</v>
      </c>
      <c r="K47" s="355" t="s">
        <v>472</v>
      </c>
      <c r="L47" s="355" t="s">
        <v>472</v>
      </c>
      <c r="M47" s="356" t="s">
        <v>472</v>
      </c>
    </row>
    <row r="48" spans="2:13" ht="27.75" customHeight="1" x14ac:dyDescent="0.15">
      <c r="B48" s="1245"/>
      <c r="C48" s="1246"/>
      <c r="D48" s="103"/>
      <c r="E48" s="1251" t="s">
        <v>38</v>
      </c>
      <c r="F48" s="1251"/>
      <c r="G48" s="1251"/>
      <c r="H48" s="1252"/>
      <c r="I48" s="354" t="s">
        <v>472</v>
      </c>
      <c r="J48" s="355" t="s">
        <v>472</v>
      </c>
      <c r="K48" s="355" t="s">
        <v>472</v>
      </c>
      <c r="L48" s="355" t="s">
        <v>472</v>
      </c>
      <c r="M48" s="356" t="s">
        <v>472</v>
      </c>
    </row>
    <row r="49" spans="2:13" ht="27.75" customHeight="1" x14ac:dyDescent="0.15">
      <c r="B49" s="1247"/>
      <c r="C49" s="1248"/>
      <c r="D49" s="103"/>
      <c r="E49" s="1251" t="s">
        <v>39</v>
      </c>
      <c r="F49" s="1251"/>
      <c r="G49" s="1251"/>
      <c r="H49" s="1252"/>
      <c r="I49" s="354" t="s">
        <v>472</v>
      </c>
      <c r="J49" s="355" t="s">
        <v>472</v>
      </c>
      <c r="K49" s="355" t="s">
        <v>472</v>
      </c>
      <c r="L49" s="355" t="s">
        <v>472</v>
      </c>
      <c r="M49" s="356" t="s">
        <v>472</v>
      </c>
    </row>
    <row r="50" spans="2:13" ht="27.75" customHeight="1" x14ac:dyDescent="0.15">
      <c r="B50" s="1256" t="s">
        <v>40</v>
      </c>
      <c r="C50" s="1257"/>
      <c r="D50" s="106"/>
      <c r="E50" s="1251" t="s">
        <v>41</v>
      </c>
      <c r="F50" s="1251"/>
      <c r="G50" s="1251"/>
      <c r="H50" s="1252"/>
      <c r="I50" s="354">
        <v>11226</v>
      </c>
      <c r="J50" s="355">
        <v>11243</v>
      </c>
      <c r="K50" s="355">
        <v>11689</v>
      </c>
      <c r="L50" s="355">
        <v>12530</v>
      </c>
      <c r="M50" s="356">
        <v>13303</v>
      </c>
    </row>
    <row r="51" spans="2:13" ht="27.75" customHeight="1" x14ac:dyDescent="0.15">
      <c r="B51" s="1245"/>
      <c r="C51" s="1246"/>
      <c r="D51" s="103"/>
      <c r="E51" s="1251" t="s">
        <v>42</v>
      </c>
      <c r="F51" s="1251"/>
      <c r="G51" s="1251"/>
      <c r="H51" s="1252"/>
      <c r="I51" s="354">
        <v>1182</v>
      </c>
      <c r="J51" s="355">
        <v>1143</v>
      </c>
      <c r="K51" s="355">
        <v>1074</v>
      </c>
      <c r="L51" s="355">
        <v>1978</v>
      </c>
      <c r="M51" s="356">
        <v>1891</v>
      </c>
    </row>
    <row r="52" spans="2:13" ht="27.75" customHeight="1" x14ac:dyDescent="0.15">
      <c r="B52" s="1247"/>
      <c r="C52" s="1248"/>
      <c r="D52" s="103"/>
      <c r="E52" s="1251" t="s">
        <v>43</v>
      </c>
      <c r="F52" s="1251"/>
      <c r="G52" s="1251"/>
      <c r="H52" s="1252"/>
      <c r="I52" s="354">
        <v>35055</v>
      </c>
      <c r="J52" s="355">
        <v>35329</v>
      </c>
      <c r="K52" s="355">
        <v>35113</v>
      </c>
      <c r="L52" s="355">
        <v>33626</v>
      </c>
      <c r="M52" s="356">
        <v>32114</v>
      </c>
    </row>
    <row r="53" spans="2:13" ht="27.75" customHeight="1" thickBot="1" x14ac:dyDescent="0.2">
      <c r="B53" s="1258" t="s">
        <v>44</v>
      </c>
      <c r="C53" s="1259"/>
      <c r="D53" s="107"/>
      <c r="E53" s="1260" t="s">
        <v>45</v>
      </c>
      <c r="F53" s="1260"/>
      <c r="G53" s="1260"/>
      <c r="H53" s="1261"/>
      <c r="I53" s="357">
        <v>2397</v>
      </c>
      <c r="J53" s="358">
        <v>2363</v>
      </c>
      <c r="K53" s="358">
        <v>2362</v>
      </c>
      <c r="L53" s="358">
        <v>1414</v>
      </c>
      <c r="M53" s="359">
        <v>1607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XtNeVyKI4j8IPv3n8lU/EIR7YHEk1LMO6nO5rHl2OwoGYzgP8BHhLu78MdH8i4j54lubMXt3feiv1XmpzhzXg==" saltValue="57DYyuvSG0jQmPNnMsyx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515</v>
      </c>
      <c r="G54" s="116" t="s">
        <v>516</v>
      </c>
      <c r="H54" s="117" t="s">
        <v>517</v>
      </c>
    </row>
    <row r="55" spans="2:8" ht="52.5" customHeight="1" x14ac:dyDescent="0.15">
      <c r="B55" s="118"/>
      <c r="C55" s="1270" t="s">
        <v>48</v>
      </c>
      <c r="D55" s="1270"/>
      <c r="E55" s="1271"/>
      <c r="F55" s="119">
        <v>2417</v>
      </c>
      <c r="G55" s="119">
        <v>2807</v>
      </c>
      <c r="H55" s="120">
        <v>2747</v>
      </c>
    </row>
    <row r="56" spans="2:8" ht="52.5" customHeight="1" x14ac:dyDescent="0.15">
      <c r="B56" s="121"/>
      <c r="C56" s="1272" t="s">
        <v>49</v>
      </c>
      <c r="D56" s="1272"/>
      <c r="E56" s="1273"/>
      <c r="F56" s="122">
        <v>4509</v>
      </c>
      <c r="G56" s="122">
        <v>4510</v>
      </c>
      <c r="H56" s="123">
        <v>5010</v>
      </c>
    </row>
    <row r="57" spans="2:8" ht="53.25" customHeight="1" x14ac:dyDescent="0.15">
      <c r="B57" s="121"/>
      <c r="C57" s="1274" t="s">
        <v>50</v>
      </c>
      <c r="D57" s="1274"/>
      <c r="E57" s="1275"/>
      <c r="F57" s="124">
        <v>8365</v>
      </c>
      <c r="G57" s="124">
        <v>8717</v>
      </c>
      <c r="H57" s="125">
        <v>8759</v>
      </c>
    </row>
    <row r="58" spans="2:8" ht="45.75" customHeight="1" x14ac:dyDescent="0.15">
      <c r="B58" s="126"/>
      <c r="C58" s="1262" t="s">
        <v>540</v>
      </c>
      <c r="D58" s="1263"/>
      <c r="E58" s="1264"/>
      <c r="F58" s="127">
        <v>2699</v>
      </c>
      <c r="G58" s="127">
        <v>2536</v>
      </c>
      <c r="H58" s="128">
        <v>2172</v>
      </c>
    </row>
    <row r="59" spans="2:8" ht="45.75" customHeight="1" x14ac:dyDescent="0.15">
      <c r="B59" s="126"/>
      <c r="C59" s="1262" t="s">
        <v>541</v>
      </c>
      <c r="D59" s="1263"/>
      <c r="E59" s="1264"/>
      <c r="F59" s="127">
        <v>1700</v>
      </c>
      <c r="G59" s="127">
        <v>1765</v>
      </c>
      <c r="H59" s="128">
        <v>1896</v>
      </c>
    </row>
    <row r="60" spans="2:8" ht="45.75" customHeight="1" x14ac:dyDescent="0.15">
      <c r="B60" s="126"/>
      <c r="C60" s="1262" t="s">
        <v>542</v>
      </c>
      <c r="D60" s="1263"/>
      <c r="E60" s="1264"/>
      <c r="F60" s="127">
        <v>1910</v>
      </c>
      <c r="G60" s="127">
        <v>1747</v>
      </c>
      <c r="H60" s="128">
        <v>1511</v>
      </c>
    </row>
    <row r="61" spans="2:8" ht="45.75" customHeight="1" x14ac:dyDescent="0.15">
      <c r="B61" s="126"/>
      <c r="C61" s="1262" t="s">
        <v>543</v>
      </c>
      <c r="D61" s="1263"/>
      <c r="E61" s="1264"/>
      <c r="F61" s="127">
        <v>1000</v>
      </c>
      <c r="G61" s="127">
        <v>1000</v>
      </c>
      <c r="H61" s="128">
        <v>1000</v>
      </c>
    </row>
    <row r="62" spans="2:8" ht="45.75" customHeight="1" thickBot="1" x14ac:dyDescent="0.2">
      <c r="B62" s="129"/>
      <c r="C62" s="1265" t="s">
        <v>544</v>
      </c>
      <c r="D62" s="1266"/>
      <c r="E62" s="1267"/>
      <c r="F62" s="130">
        <v>481</v>
      </c>
      <c r="G62" s="130">
        <v>581</v>
      </c>
      <c r="H62" s="131">
        <v>563</v>
      </c>
    </row>
    <row r="63" spans="2:8" ht="52.5" customHeight="1" thickBot="1" x14ac:dyDescent="0.2">
      <c r="B63" s="132"/>
      <c r="C63" s="1268" t="s">
        <v>51</v>
      </c>
      <c r="D63" s="1268"/>
      <c r="E63" s="1269"/>
      <c r="F63" s="133">
        <v>15291</v>
      </c>
      <c r="G63" s="133">
        <v>16034</v>
      </c>
      <c r="H63" s="134">
        <v>16516</v>
      </c>
    </row>
    <row r="64" spans="2:8" x14ac:dyDescent="0.15"/>
  </sheetData>
  <sheetProtection algorithmName="SHA-512" hashValue="My/jyuFt1jKOhmTgJgWdueKB0sYJWr+D4kfxO879cjiHg4IYxirbbtNvTdzA9IlShlR/YgSvHq9Bx0tAt0bIWg==" saltValue="2kHORXnUIa1yXHOoejdq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614</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610</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8" t="s">
        <v>613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608</v>
      </c>
    </row>
    <row r="50" spans="1:109" ht="13.5" x14ac:dyDescent="0.15">
      <c r="B50" s="368"/>
      <c r="G50" s="1282"/>
      <c r="H50" s="1282"/>
      <c r="I50" s="1282"/>
      <c r="J50" s="1282"/>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513</v>
      </c>
      <c r="BQ50" s="1278"/>
      <c r="BR50" s="1278"/>
      <c r="BS50" s="1278"/>
      <c r="BT50" s="1278"/>
      <c r="BU50" s="1278"/>
      <c r="BV50" s="1278"/>
      <c r="BW50" s="1278"/>
      <c r="BX50" s="1278" t="s">
        <v>514</v>
      </c>
      <c r="BY50" s="1278"/>
      <c r="BZ50" s="1278"/>
      <c r="CA50" s="1278"/>
      <c r="CB50" s="1278"/>
      <c r="CC50" s="1278"/>
      <c r="CD50" s="1278"/>
      <c r="CE50" s="1278"/>
      <c r="CF50" s="1278" t="s">
        <v>515</v>
      </c>
      <c r="CG50" s="1278"/>
      <c r="CH50" s="1278"/>
      <c r="CI50" s="1278"/>
      <c r="CJ50" s="1278"/>
      <c r="CK50" s="1278"/>
      <c r="CL50" s="1278"/>
      <c r="CM50" s="1278"/>
      <c r="CN50" s="1278" t="s">
        <v>516</v>
      </c>
      <c r="CO50" s="1278"/>
      <c r="CP50" s="1278"/>
      <c r="CQ50" s="1278"/>
      <c r="CR50" s="1278"/>
      <c r="CS50" s="1278"/>
      <c r="CT50" s="1278"/>
      <c r="CU50" s="1278"/>
      <c r="CV50" s="1278" t="s">
        <v>517</v>
      </c>
      <c r="CW50" s="1278"/>
      <c r="CX50" s="1278"/>
      <c r="CY50" s="1278"/>
      <c r="CZ50" s="1278"/>
      <c r="DA50" s="1278"/>
      <c r="DB50" s="1278"/>
      <c r="DC50" s="1278"/>
    </row>
    <row r="51" spans="1:109" ht="13.5" customHeight="1" x14ac:dyDescent="0.15">
      <c r="B51" s="368"/>
      <c r="G51" s="1287"/>
      <c r="H51" s="1287"/>
      <c r="I51" s="1297"/>
      <c r="J51" s="1297"/>
      <c r="K51" s="1283"/>
      <c r="L51" s="1283"/>
      <c r="M51" s="1283"/>
      <c r="N51" s="1283"/>
      <c r="AM51" s="374"/>
      <c r="AN51" s="1279" t="s">
        <v>607</v>
      </c>
      <c r="AO51" s="1279"/>
      <c r="AP51" s="1279"/>
      <c r="AQ51" s="1279"/>
      <c r="AR51" s="1279"/>
      <c r="AS51" s="1279"/>
      <c r="AT51" s="1279"/>
      <c r="AU51" s="1279"/>
      <c r="AV51" s="1279"/>
      <c r="AW51" s="1279"/>
      <c r="AX51" s="1279"/>
      <c r="AY51" s="1279"/>
      <c r="AZ51" s="1279"/>
      <c r="BA51" s="1279"/>
      <c r="BB51" s="1279" t="s">
        <v>606</v>
      </c>
      <c r="BC51" s="1279"/>
      <c r="BD51" s="1279"/>
      <c r="BE51" s="1279"/>
      <c r="BF51" s="1279"/>
      <c r="BG51" s="1279"/>
      <c r="BH51" s="1279"/>
      <c r="BI51" s="1279"/>
      <c r="BJ51" s="1279"/>
      <c r="BK51" s="1279"/>
      <c r="BL51" s="1279"/>
      <c r="BM51" s="1279"/>
      <c r="BN51" s="1279"/>
      <c r="BO51" s="1279"/>
      <c r="BP51" s="1276">
        <v>17.600000000000001</v>
      </c>
      <c r="BQ51" s="1276"/>
      <c r="BR51" s="1276"/>
      <c r="BS51" s="1276"/>
      <c r="BT51" s="1276"/>
      <c r="BU51" s="1276"/>
      <c r="BV51" s="1276"/>
      <c r="BW51" s="1276"/>
      <c r="BX51" s="1276">
        <v>17.899999999999999</v>
      </c>
      <c r="BY51" s="1276"/>
      <c r="BZ51" s="1276"/>
      <c r="CA51" s="1276"/>
      <c r="CB51" s="1276"/>
      <c r="CC51" s="1276"/>
      <c r="CD51" s="1276"/>
      <c r="CE51" s="1276"/>
      <c r="CF51" s="1276">
        <v>18.100000000000001</v>
      </c>
      <c r="CG51" s="1276"/>
      <c r="CH51" s="1276"/>
      <c r="CI51" s="1276"/>
      <c r="CJ51" s="1276"/>
      <c r="CK51" s="1276"/>
      <c r="CL51" s="1276"/>
      <c r="CM51" s="1276"/>
      <c r="CN51" s="1276">
        <v>10.5</v>
      </c>
      <c r="CO51" s="1276"/>
      <c r="CP51" s="1276"/>
      <c r="CQ51" s="1276"/>
      <c r="CR51" s="1276"/>
      <c r="CS51" s="1276"/>
      <c r="CT51" s="1276"/>
      <c r="CU51" s="1276"/>
      <c r="CV51" s="1276">
        <v>11.5</v>
      </c>
      <c r="CW51" s="1276"/>
      <c r="CX51" s="1276"/>
      <c r="CY51" s="1276"/>
      <c r="CZ51" s="1276"/>
      <c r="DA51" s="1276"/>
      <c r="DB51" s="1276"/>
      <c r="DC51" s="1276"/>
    </row>
    <row r="52" spans="1:109" ht="13.5" x14ac:dyDescent="0.15">
      <c r="B52" s="368"/>
      <c r="G52" s="1287"/>
      <c r="H52" s="1287"/>
      <c r="I52" s="1297"/>
      <c r="J52" s="1297"/>
      <c r="K52" s="1283"/>
      <c r="L52" s="1283"/>
      <c r="M52" s="1283"/>
      <c r="N52" s="1283"/>
      <c r="AM52" s="37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2"/>
      <c r="B53" s="368"/>
      <c r="G53" s="1287"/>
      <c r="H53" s="1287"/>
      <c r="I53" s="1282"/>
      <c r="J53" s="1282"/>
      <c r="K53" s="1283"/>
      <c r="L53" s="1283"/>
      <c r="M53" s="1283"/>
      <c r="N53" s="1283"/>
      <c r="AM53" s="374"/>
      <c r="AN53" s="1279"/>
      <c r="AO53" s="1279"/>
      <c r="AP53" s="1279"/>
      <c r="AQ53" s="1279"/>
      <c r="AR53" s="1279"/>
      <c r="AS53" s="1279"/>
      <c r="AT53" s="1279"/>
      <c r="AU53" s="1279"/>
      <c r="AV53" s="1279"/>
      <c r="AW53" s="1279"/>
      <c r="AX53" s="1279"/>
      <c r="AY53" s="1279"/>
      <c r="AZ53" s="1279"/>
      <c r="BA53" s="1279"/>
      <c r="BB53" s="1279" t="s">
        <v>612</v>
      </c>
      <c r="BC53" s="1279"/>
      <c r="BD53" s="1279"/>
      <c r="BE53" s="1279"/>
      <c r="BF53" s="1279"/>
      <c r="BG53" s="1279"/>
      <c r="BH53" s="1279"/>
      <c r="BI53" s="1279"/>
      <c r="BJ53" s="1279"/>
      <c r="BK53" s="1279"/>
      <c r="BL53" s="1279"/>
      <c r="BM53" s="1279"/>
      <c r="BN53" s="1279"/>
      <c r="BO53" s="1279"/>
      <c r="BP53" s="1276">
        <v>52.7</v>
      </c>
      <c r="BQ53" s="1276"/>
      <c r="BR53" s="1276"/>
      <c r="BS53" s="1276"/>
      <c r="BT53" s="1276"/>
      <c r="BU53" s="1276"/>
      <c r="BV53" s="1276"/>
      <c r="BW53" s="1276"/>
      <c r="BX53" s="1276">
        <v>50.5</v>
      </c>
      <c r="BY53" s="1276"/>
      <c r="BZ53" s="1276"/>
      <c r="CA53" s="1276"/>
      <c r="CB53" s="1276"/>
      <c r="CC53" s="1276"/>
      <c r="CD53" s="1276"/>
      <c r="CE53" s="1276"/>
      <c r="CF53" s="1276">
        <v>51.5</v>
      </c>
      <c r="CG53" s="1276"/>
      <c r="CH53" s="1276"/>
      <c r="CI53" s="1276"/>
      <c r="CJ53" s="1276"/>
      <c r="CK53" s="1276"/>
      <c r="CL53" s="1276"/>
      <c r="CM53" s="1276"/>
      <c r="CN53" s="1276">
        <v>52.7</v>
      </c>
      <c r="CO53" s="1276"/>
      <c r="CP53" s="1276"/>
      <c r="CQ53" s="1276"/>
      <c r="CR53" s="1276"/>
      <c r="CS53" s="1276"/>
      <c r="CT53" s="1276"/>
      <c r="CU53" s="1276"/>
      <c r="CV53" s="1276">
        <v>53.6</v>
      </c>
      <c r="CW53" s="1276"/>
      <c r="CX53" s="1276"/>
      <c r="CY53" s="1276"/>
      <c r="CZ53" s="1276"/>
      <c r="DA53" s="1276"/>
      <c r="DB53" s="1276"/>
      <c r="DC53" s="1276"/>
    </row>
    <row r="54" spans="1:109" ht="13.5" x14ac:dyDescent="0.15">
      <c r="A54" s="382"/>
      <c r="B54" s="368"/>
      <c r="G54" s="1287"/>
      <c r="H54" s="1287"/>
      <c r="I54" s="1282"/>
      <c r="J54" s="1282"/>
      <c r="K54" s="1283"/>
      <c r="L54" s="1283"/>
      <c r="M54" s="1283"/>
      <c r="N54" s="1283"/>
      <c r="AM54" s="37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2"/>
      <c r="B55" s="368"/>
      <c r="G55" s="1282"/>
      <c r="H55" s="1282"/>
      <c r="I55" s="1282"/>
      <c r="J55" s="1282"/>
      <c r="K55" s="1283"/>
      <c r="L55" s="1283"/>
      <c r="M55" s="1283"/>
      <c r="N55" s="1283"/>
      <c r="AN55" s="1278" t="s">
        <v>604</v>
      </c>
      <c r="AO55" s="1278"/>
      <c r="AP55" s="1278"/>
      <c r="AQ55" s="1278"/>
      <c r="AR55" s="1278"/>
      <c r="AS55" s="1278"/>
      <c r="AT55" s="1278"/>
      <c r="AU55" s="1278"/>
      <c r="AV55" s="1278"/>
      <c r="AW55" s="1278"/>
      <c r="AX55" s="1278"/>
      <c r="AY55" s="1278"/>
      <c r="AZ55" s="1278"/>
      <c r="BA55" s="1278"/>
      <c r="BB55" s="1279" t="s">
        <v>606</v>
      </c>
      <c r="BC55" s="1279"/>
      <c r="BD55" s="1279"/>
      <c r="BE55" s="1279"/>
      <c r="BF55" s="1279"/>
      <c r="BG55" s="1279"/>
      <c r="BH55" s="1279"/>
      <c r="BI55" s="1279"/>
      <c r="BJ55" s="1279"/>
      <c r="BK55" s="1279"/>
      <c r="BL55" s="1279"/>
      <c r="BM55" s="1279"/>
      <c r="BN55" s="1279"/>
      <c r="BO55" s="1279"/>
      <c r="BP55" s="1276">
        <v>53.4</v>
      </c>
      <c r="BQ55" s="1276"/>
      <c r="BR55" s="1276"/>
      <c r="BS55" s="1276"/>
      <c r="BT55" s="1276"/>
      <c r="BU55" s="1276"/>
      <c r="BV55" s="1276"/>
      <c r="BW55" s="1276"/>
      <c r="BX55" s="1276">
        <v>48</v>
      </c>
      <c r="BY55" s="1276"/>
      <c r="BZ55" s="1276"/>
      <c r="CA55" s="1276"/>
      <c r="CB55" s="1276"/>
      <c r="CC55" s="1276"/>
      <c r="CD55" s="1276"/>
      <c r="CE55" s="1276"/>
      <c r="CF55" s="1276">
        <v>49.1</v>
      </c>
      <c r="CG55" s="1276"/>
      <c r="CH55" s="1276"/>
      <c r="CI55" s="1276"/>
      <c r="CJ55" s="1276"/>
      <c r="CK55" s="1276"/>
      <c r="CL55" s="1276"/>
      <c r="CM55" s="1276"/>
      <c r="CN55" s="1276">
        <v>41.5</v>
      </c>
      <c r="CO55" s="1276"/>
      <c r="CP55" s="1276"/>
      <c r="CQ55" s="1276"/>
      <c r="CR55" s="1276"/>
      <c r="CS55" s="1276"/>
      <c r="CT55" s="1276"/>
      <c r="CU55" s="1276"/>
      <c r="CV55" s="1276">
        <v>25.2</v>
      </c>
      <c r="CW55" s="1276"/>
      <c r="CX55" s="1276"/>
      <c r="CY55" s="1276"/>
      <c r="CZ55" s="1276"/>
      <c r="DA55" s="1276"/>
      <c r="DB55" s="1276"/>
      <c r="DC55" s="1276"/>
    </row>
    <row r="56" spans="1:109" ht="13.5" x14ac:dyDescent="0.15">
      <c r="A56" s="382"/>
      <c r="B56" s="368"/>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x14ac:dyDescent="0.15">
      <c r="B57" s="388"/>
      <c r="G57" s="1282"/>
      <c r="H57" s="1282"/>
      <c r="I57" s="1280"/>
      <c r="J57" s="1280"/>
      <c r="K57" s="1283"/>
      <c r="L57" s="1283"/>
      <c r="M57" s="1283"/>
      <c r="N57" s="1283"/>
      <c r="AM57" s="367"/>
      <c r="AN57" s="1278"/>
      <c r="AO57" s="1278"/>
      <c r="AP57" s="1278"/>
      <c r="AQ57" s="1278"/>
      <c r="AR57" s="1278"/>
      <c r="AS57" s="1278"/>
      <c r="AT57" s="1278"/>
      <c r="AU57" s="1278"/>
      <c r="AV57" s="1278"/>
      <c r="AW57" s="1278"/>
      <c r="AX57" s="1278"/>
      <c r="AY57" s="1278"/>
      <c r="AZ57" s="1278"/>
      <c r="BA57" s="1278"/>
      <c r="BB57" s="1279" t="s">
        <v>612</v>
      </c>
      <c r="BC57" s="1279"/>
      <c r="BD57" s="1279"/>
      <c r="BE57" s="1279"/>
      <c r="BF57" s="1279"/>
      <c r="BG57" s="1279"/>
      <c r="BH57" s="1279"/>
      <c r="BI57" s="1279"/>
      <c r="BJ57" s="1279"/>
      <c r="BK57" s="1279"/>
      <c r="BL57" s="1279"/>
      <c r="BM57" s="1279"/>
      <c r="BN57" s="1279"/>
      <c r="BO57" s="1279"/>
      <c r="BP57" s="1276">
        <v>59.6</v>
      </c>
      <c r="BQ57" s="1276"/>
      <c r="BR57" s="1276"/>
      <c r="BS57" s="1276"/>
      <c r="BT57" s="1276"/>
      <c r="BU57" s="1276"/>
      <c r="BV57" s="1276"/>
      <c r="BW57" s="1276"/>
      <c r="BX57" s="1276">
        <v>60.8</v>
      </c>
      <c r="BY57" s="1276"/>
      <c r="BZ57" s="1276"/>
      <c r="CA57" s="1276"/>
      <c r="CB57" s="1276"/>
      <c r="CC57" s="1276"/>
      <c r="CD57" s="1276"/>
      <c r="CE57" s="1276"/>
      <c r="CF57" s="1276">
        <v>61</v>
      </c>
      <c r="CG57" s="1276"/>
      <c r="CH57" s="1276"/>
      <c r="CI57" s="1276"/>
      <c r="CJ57" s="1276"/>
      <c r="CK57" s="1276"/>
      <c r="CL57" s="1276"/>
      <c r="CM57" s="1276"/>
      <c r="CN57" s="1276">
        <v>61.7</v>
      </c>
      <c r="CO57" s="1276"/>
      <c r="CP57" s="1276"/>
      <c r="CQ57" s="1276"/>
      <c r="CR57" s="1276"/>
      <c r="CS57" s="1276"/>
      <c r="CT57" s="1276"/>
      <c r="CU57" s="1276"/>
      <c r="CV57" s="1276">
        <v>62.4</v>
      </c>
      <c r="CW57" s="1276"/>
      <c r="CX57" s="1276"/>
      <c r="CY57" s="1276"/>
      <c r="CZ57" s="1276"/>
      <c r="DA57" s="1276"/>
      <c r="DB57" s="1276"/>
      <c r="DC57" s="1276"/>
      <c r="DD57" s="393"/>
      <c r="DE57" s="388"/>
    </row>
    <row r="58" spans="1:109" s="382" customFormat="1" ht="13.5" x14ac:dyDescent="0.15">
      <c r="A58" s="367"/>
      <c r="B58" s="388"/>
      <c r="G58" s="1282"/>
      <c r="H58" s="1282"/>
      <c r="I58" s="1280"/>
      <c r="J58" s="1280"/>
      <c r="K58" s="1283"/>
      <c r="L58" s="1283"/>
      <c r="M58" s="1283"/>
      <c r="N58" s="1283"/>
      <c r="AM58" s="367"/>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611</v>
      </c>
    </row>
    <row r="64" spans="1:109" ht="13.5" x14ac:dyDescent="0.15">
      <c r="B64" s="368"/>
      <c r="G64" s="383"/>
      <c r="I64" s="385"/>
      <c r="J64" s="385"/>
      <c r="K64" s="385"/>
      <c r="L64" s="385"/>
      <c r="M64" s="385"/>
      <c r="N64" s="384"/>
      <c r="AM64" s="383"/>
      <c r="AN64" s="383" t="s">
        <v>610</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8" t="s">
        <v>609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608</v>
      </c>
    </row>
    <row r="72" spans="2:107" ht="13.5" x14ac:dyDescent="0.15">
      <c r="B72" s="368"/>
      <c r="G72" s="1282"/>
      <c r="H72" s="1282"/>
      <c r="I72" s="1282"/>
      <c r="J72" s="1282"/>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513</v>
      </c>
      <c r="BQ72" s="1278"/>
      <c r="BR72" s="1278"/>
      <c r="BS72" s="1278"/>
      <c r="BT72" s="1278"/>
      <c r="BU72" s="1278"/>
      <c r="BV72" s="1278"/>
      <c r="BW72" s="1278"/>
      <c r="BX72" s="1278" t="s">
        <v>514</v>
      </c>
      <c r="BY72" s="1278"/>
      <c r="BZ72" s="1278"/>
      <c r="CA72" s="1278"/>
      <c r="CB72" s="1278"/>
      <c r="CC72" s="1278"/>
      <c r="CD72" s="1278"/>
      <c r="CE72" s="1278"/>
      <c r="CF72" s="1278" t="s">
        <v>515</v>
      </c>
      <c r="CG72" s="1278"/>
      <c r="CH72" s="1278"/>
      <c r="CI72" s="1278"/>
      <c r="CJ72" s="1278"/>
      <c r="CK72" s="1278"/>
      <c r="CL72" s="1278"/>
      <c r="CM72" s="1278"/>
      <c r="CN72" s="1278" t="s">
        <v>516</v>
      </c>
      <c r="CO72" s="1278"/>
      <c r="CP72" s="1278"/>
      <c r="CQ72" s="1278"/>
      <c r="CR72" s="1278"/>
      <c r="CS72" s="1278"/>
      <c r="CT72" s="1278"/>
      <c r="CU72" s="1278"/>
      <c r="CV72" s="1278" t="s">
        <v>517</v>
      </c>
      <c r="CW72" s="1278"/>
      <c r="CX72" s="1278"/>
      <c r="CY72" s="1278"/>
      <c r="CZ72" s="1278"/>
      <c r="DA72" s="1278"/>
      <c r="DB72" s="1278"/>
      <c r="DC72" s="1278"/>
    </row>
    <row r="73" spans="2:107" ht="13.5" x14ac:dyDescent="0.15">
      <c r="B73" s="368"/>
      <c r="G73" s="1287"/>
      <c r="H73" s="1287"/>
      <c r="I73" s="1287"/>
      <c r="J73" s="1287"/>
      <c r="K73" s="1277"/>
      <c r="L73" s="1277"/>
      <c r="M73" s="1277"/>
      <c r="N73" s="1277"/>
      <c r="AM73" s="374"/>
      <c r="AN73" s="1279" t="s">
        <v>607</v>
      </c>
      <c r="AO73" s="1279"/>
      <c r="AP73" s="1279"/>
      <c r="AQ73" s="1279"/>
      <c r="AR73" s="1279"/>
      <c r="AS73" s="1279"/>
      <c r="AT73" s="1279"/>
      <c r="AU73" s="1279"/>
      <c r="AV73" s="1279"/>
      <c r="AW73" s="1279"/>
      <c r="AX73" s="1279"/>
      <c r="AY73" s="1279"/>
      <c r="AZ73" s="1279"/>
      <c r="BA73" s="1279"/>
      <c r="BB73" s="1279" t="s">
        <v>606</v>
      </c>
      <c r="BC73" s="1279"/>
      <c r="BD73" s="1279"/>
      <c r="BE73" s="1279"/>
      <c r="BF73" s="1279"/>
      <c r="BG73" s="1279"/>
      <c r="BH73" s="1279"/>
      <c r="BI73" s="1279"/>
      <c r="BJ73" s="1279"/>
      <c r="BK73" s="1279"/>
      <c r="BL73" s="1279"/>
      <c r="BM73" s="1279"/>
      <c r="BN73" s="1279"/>
      <c r="BO73" s="1279"/>
      <c r="BP73" s="1276">
        <v>17.600000000000001</v>
      </c>
      <c r="BQ73" s="1276"/>
      <c r="BR73" s="1276"/>
      <c r="BS73" s="1276"/>
      <c r="BT73" s="1276"/>
      <c r="BU73" s="1276"/>
      <c r="BV73" s="1276"/>
      <c r="BW73" s="1276"/>
      <c r="BX73" s="1276">
        <v>17.899999999999999</v>
      </c>
      <c r="BY73" s="1276"/>
      <c r="BZ73" s="1276"/>
      <c r="CA73" s="1276"/>
      <c r="CB73" s="1276"/>
      <c r="CC73" s="1276"/>
      <c r="CD73" s="1276"/>
      <c r="CE73" s="1276"/>
      <c r="CF73" s="1276">
        <v>18.100000000000001</v>
      </c>
      <c r="CG73" s="1276"/>
      <c r="CH73" s="1276"/>
      <c r="CI73" s="1276"/>
      <c r="CJ73" s="1276"/>
      <c r="CK73" s="1276"/>
      <c r="CL73" s="1276"/>
      <c r="CM73" s="1276"/>
      <c r="CN73" s="1276">
        <v>10.5</v>
      </c>
      <c r="CO73" s="1276"/>
      <c r="CP73" s="1276"/>
      <c r="CQ73" s="1276"/>
      <c r="CR73" s="1276"/>
      <c r="CS73" s="1276"/>
      <c r="CT73" s="1276"/>
      <c r="CU73" s="1276"/>
      <c r="CV73" s="1276">
        <v>11.5</v>
      </c>
      <c r="CW73" s="1276"/>
      <c r="CX73" s="1276"/>
      <c r="CY73" s="1276"/>
      <c r="CZ73" s="1276"/>
      <c r="DA73" s="1276"/>
      <c r="DB73" s="1276"/>
      <c r="DC73" s="1276"/>
    </row>
    <row r="74" spans="2:107" ht="13.5" x14ac:dyDescent="0.15">
      <c r="B74" s="368"/>
      <c r="G74" s="1287"/>
      <c r="H74" s="1287"/>
      <c r="I74" s="1287"/>
      <c r="J74" s="1287"/>
      <c r="K74" s="1277"/>
      <c r="L74" s="1277"/>
      <c r="M74" s="1277"/>
      <c r="N74" s="1277"/>
      <c r="AM74" s="37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8"/>
      <c r="G75" s="1287"/>
      <c r="H75" s="1287"/>
      <c r="I75" s="1282"/>
      <c r="J75" s="1282"/>
      <c r="K75" s="1283"/>
      <c r="L75" s="1283"/>
      <c r="M75" s="1283"/>
      <c r="N75" s="1283"/>
      <c r="AM75" s="374"/>
      <c r="AN75" s="1279"/>
      <c r="AO75" s="1279"/>
      <c r="AP75" s="1279"/>
      <c r="AQ75" s="1279"/>
      <c r="AR75" s="1279"/>
      <c r="AS75" s="1279"/>
      <c r="AT75" s="1279"/>
      <c r="AU75" s="1279"/>
      <c r="AV75" s="1279"/>
      <c r="AW75" s="1279"/>
      <c r="AX75" s="1279"/>
      <c r="AY75" s="1279"/>
      <c r="AZ75" s="1279"/>
      <c r="BA75" s="1279"/>
      <c r="BB75" s="1279" t="s">
        <v>605</v>
      </c>
      <c r="BC75" s="1279"/>
      <c r="BD75" s="1279"/>
      <c r="BE75" s="1279"/>
      <c r="BF75" s="1279"/>
      <c r="BG75" s="1279"/>
      <c r="BH75" s="1279"/>
      <c r="BI75" s="1279"/>
      <c r="BJ75" s="1279"/>
      <c r="BK75" s="1279"/>
      <c r="BL75" s="1279"/>
      <c r="BM75" s="1279"/>
      <c r="BN75" s="1279"/>
      <c r="BO75" s="1279"/>
      <c r="BP75" s="1276">
        <v>7.8</v>
      </c>
      <c r="BQ75" s="1276"/>
      <c r="BR75" s="1276"/>
      <c r="BS75" s="1276"/>
      <c r="BT75" s="1276"/>
      <c r="BU75" s="1276"/>
      <c r="BV75" s="1276"/>
      <c r="BW75" s="1276"/>
      <c r="BX75" s="1276">
        <v>6.6</v>
      </c>
      <c r="BY75" s="1276"/>
      <c r="BZ75" s="1276"/>
      <c r="CA75" s="1276"/>
      <c r="CB75" s="1276"/>
      <c r="CC75" s="1276"/>
      <c r="CD75" s="1276"/>
      <c r="CE75" s="1276"/>
      <c r="CF75" s="1276">
        <v>5.8</v>
      </c>
      <c r="CG75" s="1276"/>
      <c r="CH75" s="1276"/>
      <c r="CI75" s="1276"/>
      <c r="CJ75" s="1276"/>
      <c r="CK75" s="1276"/>
      <c r="CL75" s="1276"/>
      <c r="CM75" s="1276"/>
      <c r="CN75" s="1276">
        <v>6</v>
      </c>
      <c r="CO75" s="1276"/>
      <c r="CP75" s="1276"/>
      <c r="CQ75" s="1276"/>
      <c r="CR75" s="1276"/>
      <c r="CS75" s="1276"/>
      <c r="CT75" s="1276"/>
      <c r="CU75" s="1276"/>
      <c r="CV75" s="1276">
        <v>6.6</v>
      </c>
      <c r="CW75" s="1276"/>
      <c r="CX75" s="1276"/>
      <c r="CY75" s="1276"/>
      <c r="CZ75" s="1276"/>
      <c r="DA75" s="1276"/>
      <c r="DB75" s="1276"/>
      <c r="DC75" s="1276"/>
    </row>
    <row r="76" spans="2:107" ht="13.5" x14ac:dyDescent="0.15">
      <c r="B76" s="368"/>
      <c r="G76" s="1287"/>
      <c r="H76" s="1287"/>
      <c r="I76" s="1282"/>
      <c r="J76" s="1282"/>
      <c r="K76" s="1283"/>
      <c r="L76" s="1283"/>
      <c r="M76" s="1283"/>
      <c r="N76" s="1283"/>
      <c r="AM76" s="37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8"/>
      <c r="G77" s="1282"/>
      <c r="H77" s="1282"/>
      <c r="I77" s="1282"/>
      <c r="J77" s="1282"/>
      <c r="K77" s="1277"/>
      <c r="L77" s="1277"/>
      <c r="M77" s="1277"/>
      <c r="N77" s="1277"/>
      <c r="AN77" s="1278" t="s">
        <v>604</v>
      </c>
      <c r="AO77" s="1278"/>
      <c r="AP77" s="1278"/>
      <c r="AQ77" s="1278"/>
      <c r="AR77" s="1278"/>
      <c r="AS77" s="1278"/>
      <c r="AT77" s="1278"/>
      <c r="AU77" s="1278"/>
      <c r="AV77" s="1278"/>
      <c r="AW77" s="1278"/>
      <c r="AX77" s="1278"/>
      <c r="AY77" s="1278"/>
      <c r="AZ77" s="1278"/>
      <c r="BA77" s="1278"/>
      <c r="BB77" s="1279" t="s">
        <v>603</v>
      </c>
      <c r="BC77" s="1279"/>
      <c r="BD77" s="1279"/>
      <c r="BE77" s="1279"/>
      <c r="BF77" s="1279"/>
      <c r="BG77" s="1279"/>
      <c r="BH77" s="1279"/>
      <c r="BI77" s="1279"/>
      <c r="BJ77" s="1279"/>
      <c r="BK77" s="1279"/>
      <c r="BL77" s="1279"/>
      <c r="BM77" s="1279"/>
      <c r="BN77" s="1279"/>
      <c r="BO77" s="1279"/>
      <c r="BP77" s="1276">
        <v>53.4</v>
      </c>
      <c r="BQ77" s="1276"/>
      <c r="BR77" s="1276"/>
      <c r="BS77" s="1276"/>
      <c r="BT77" s="1276"/>
      <c r="BU77" s="1276"/>
      <c r="BV77" s="1276"/>
      <c r="BW77" s="1276"/>
      <c r="BX77" s="1276">
        <v>48</v>
      </c>
      <c r="BY77" s="1276"/>
      <c r="BZ77" s="1276"/>
      <c r="CA77" s="1276"/>
      <c r="CB77" s="1276"/>
      <c r="CC77" s="1276"/>
      <c r="CD77" s="1276"/>
      <c r="CE77" s="1276"/>
      <c r="CF77" s="1276">
        <v>49.1</v>
      </c>
      <c r="CG77" s="1276"/>
      <c r="CH77" s="1276"/>
      <c r="CI77" s="1276"/>
      <c r="CJ77" s="1276"/>
      <c r="CK77" s="1276"/>
      <c r="CL77" s="1276"/>
      <c r="CM77" s="1276"/>
      <c r="CN77" s="1276">
        <v>41.5</v>
      </c>
      <c r="CO77" s="1276"/>
      <c r="CP77" s="1276"/>
      <c r="CQ77" s="1276"/>
      <c r="CR77" s="1276"/>
      <c r="CS77" s="1276"/>
      <c r="CT77" s="1276"/>
      <c r="CU77" s="1276"/>
      <c r="CV77" s="1276">
        <v>25.2</v>
      </c>
      <c r="CW77" s="1276"/>
      <c r="CX77" s="1276"/>
      <c r="CY77" s="1276"/>
      <c r="CZ77" s="1276"/>
      <c r="DA77" s="1276"/>
      <c r="DB77" s="1276"/>
      <c r="DC77" s="1276"/>
    </row>
    <row r="78" spans="2:107" ht="13.5" x14ac:dyDescent="0.15">
      <c r="B78" s="368"/>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8"/>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602</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9.6</v>
      </c>
      <c r="BY79" s="1276"/>
      <c r="BZ79" s="1276"/>
      <c r="CA79" s="1276"/>
      <c r="CB79" s="1276"/>
      <c r="CC79" s="1276"/>
      <c r="CD79" s="1276"/>
      <c r="CE79" s="1276"/>
      <c r="CF79" s="1276">
        <v>9.5</v>
      </c>
      <c r="CG79" s="1276"/>
      <c r="CH79" s="1276"/>
      <c r="CI79" s="1276"/>
      <c r="CJ79" s="1276"/>
      <c r="CK79" s="1276"/>
      <c r="CL79" s="1276"/>
      <c r="CM79" s="1276"/>
      <c r="CN79" s="1276">
        <v>9.1999999999999993</v>
      </c>
      <c r="CO79" s="1276"/>
      <c r="CP79" s="1276"/>
      <c r="CQ79" s="1276"/>
      <c r="CR79" s="1276"/>
      <c r="CS79" s="1276"/>
      <c r="CT79" s="1276"/>
      <c r="CU79" s="1276"/>
      <c r="CV79" s="1276">
        <v>8.9</v>
      </c>
      <c r="CW79" s="1276"/>
      <c r="CX79" s="1276"/>
      <c r="CY79" s="1276"/>
      <c r="CZ79" s="1276"/>
      <c r="DA79" s="1276"/>
      <c r="DB79" s="1276"/>
      <c r="DC79" s="1276"/>
    </row>
    <row r="80" spans="2:107" ht="13.5" x14ac:dyDescent="0.15">
      <c r="B80" s="368"/>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A4Q53etVBAB/eq/q4WNSYoKR/emaVV9WEocC4kH+5m88PuVkaMmuh5kbMfYPstGhTDA6+rCuDYYlaW9m6Khxww==" saltValue="PivOldCj+QExCiWR7pVAU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460</v>
      </c>
    </row>
  </sheetData>
  <sheetProtection algorithmName="SHA-512" hashValue="Z230b8vzQnJPQXD2QMMwU9BJolZMcCngOzizpmiuc+9Qr8fVOITZ0r99jGSPr8Ue6Qf4KzxwF1Z+ZajVPjcsXw==" saltValue="aLimlRrhdjWzvtkOpIC6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460</v>
      </c>
    </row>
  </sheetData>
  <sheetProtection algorithmName="SHA-512" hashValue="CHlSkV0dGBhpYKhoLl0B7HlkeplNtwv3fZr+B1azuBtiA4DVicXUOwswE81jqWUxsbsqF42PAg0ERHHndR1Txg==" saltValue="QzxgdDHtDNxWLdIYLBtZ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510</v>
      </c>
      <c r="G2" s="148"/>
      <c r="H2" s="149"/>
    </row>
    <row r="3" spans="1:8" x14ac:dyDescent="0.15">
      <c r="A3" s="145" t="s">
        <v>503</v>
      </c>
      <c r="B3" s="150"/>
      <c r="C3" s="151"/>
      <c r="D3" s="152">
        <v>216484</v>
      </c>
      <c r="E3" s="153"/>
      <c r="F3" s="154">
        <v>88968</v>
      </c>
      <c r="G3" s="155"/>
      <c r="H3" s="156"/>
    </row>
    <row r="4" spans="1:8" x14ac:dyDescent="0.15">
      <c r="A4" s="157"/>
      <c r="B4" s="158"/>
      <c r="C4" s="159"/>
      <c r="D4" s="160">
        <v>83379</v>
      </c>
      <c r="E4" s="161"/>
      <c r="F4" s="162">
        <v>45482</v>
      </c>
      <c r="G4" s="163"/>
      <c r="H4" s="164"/>
    </row>
    <row r="5" spans="1:8" x14ac:dyDescent="0.15">
      <c r="A5" s="145" t="s">
        <v>505</v>
      </c>
      <c r="B5" s="150"/>
      <c r="C5" s="151"/>
      <c r="D5" s="152">
        <v>228057</v>
      </c>
      <c r="E5" s="153"/>
      <c r="F5" s="154">
        <v>85173</v>
      </c>
      <c r="G5" s="155"/>
      <c r="H5" s="156"/>
    </row>
    <row r="6" spans="1:8" x14ac:dyDescent="0.15">
      <c r="A6" s="157"/>
      <c r="B6" s="158"/>
      <c r="C6" s="159"/>
      <c r="D6" s="160">
        <v>88295</v>
      </c>
      <c r="E6" s="161"/>
      <c r="F6" s="162">
        <v>43913</v>
      </c>
      <c r="G6" s="163"/>
      <c r="H6" s="164"/>
    </row>
    <row r="7" spans="1:8" x14ac:dyDescent="0.15">
      <c r="A7" s="145" t="s">
        <v>506</v>
      </c>
      <c r="B7" s="150"/>
      <c r="C7" s="151"/>
      <c r="D7" s="152">
        <v>247637</v>
      </c>
      <c r="E7" s="153"/>
      <c r="F7" s="154">
        <v>94081</v>
      </c>
      <c r="G7" s="155"/>
      <c r="H7" s="156"/>
    </row>
    <row r="8" spans="1:8" x14ac:dyDescent="0.15">
      <c r="A8" s="157"/>
      <c r="B8" s="158"/>
      <c r="C8" s="159"/>
      <c r="D8" s="160">
        <v>110490</v>
      </c>
      <c r="E8" s="161"/>
      <c r="F8" s="162">
        <v>48949</v>
      </c>
      <c r="G8" s="163"/>
      <c r="H8" s="164"/>
    </row>
    <row r="9" spans="1:8" x14ac:dyDescent="0.15">
      <c r="A9" s="145" t="s">
        <v>507</v>
      </c>
      <c r="B9" s="150"/>
      <c r="C9" s="151"/>
      <c r="D9" s="152">
        <v>194244</v>
      </c>
      <c r="E9" s="153"/>
      <c r="F9" s="154">
        <v>92632</v>
      </c>
      <c r="G9" s="155"/>
      <c r="H9" s="156"/>
    </row>
    <row r="10" spans="1:8" x14ac:dyDescent="0.15">
      <c r="A10" s="157"/>
      <c r="B10" s="158"/>
      <c r="C10" s="159"/>
      <c r="D10" s="160">
        <v>73672</v>
      </c>
      <c r="E10" s="161"/>
      <c r="F10" s="162">
        <v>47978</v>
      </c>
      <c r="G10" s="163"/>
      <c r="H10" s="164"/>
    </row>
    <row r="11" spans="1:8" x14ac:dyDescent="0.15">
      <c r="A11" s="145" t="s">
        <v>508</v>
      </c>
      <c r="B11" s="150"/>
      <c r="C11" s="151"/>
      <c r="D11" s="152">
        <v>191321</v>
      </c>
      <c r="E11" s="153"/>
      <c r="F11" s="154">
        <v>96469</v>
      </c>
      <c r="G11" s="155"/>
      <c r="H11" s="156"/>
    </row>
    <row r="12" spans="1:8" x14ac:dyDescent="0.15">
      <c r="A12" s="157"/>
      <c r="B12" s="158"/>
      <c r="C12" s="165"/>
      <c r="D12" s="160">
        <v>100224</v>
      </c>
      <c r="E12" s="161"/>
      <c r="F12" s="162">
        <v>49775</v>
      </c>
      <c r="G12" s="163"/>
      <c r="H12" s="164"/>
    </row>
    <row r="13" spans="1:8" x14ac:dyDescent="0.15">
      <c r="A13" s="145"/>
      <c r="B13" s="150"/>
      <c r="C13" s="166"/>
      <c r="D13" s="167">
        <v>215549</v>
      </c>
      <c r="E13" s="168"/>
      <c r="F13" s="169">
        <v>91465</v>
      </c>
      <c r="G13" s="170"/>
      <c r="H13" s="156"/>
    </row>
    <row r="14" spans="1:8" x14ac:dyDescent="0.15">
      <c r="A14" s="157"/>
      <c r="B14" s="158"/>
      <c r="C14" s="159"/>
      <c r="D14" s="160">
        <v>91212</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2.68</v>
      </c>
      <c r="C19" s="171">
        <f>ROUND(VALUE(SUBSTITUTE(実質収支比率等に係る経年分析!G$48,"▲","-")),2)</f>
        <v>4.08</v>
      </c>
      <c r="D19" s="171">
        <f>ROUND(VALUE(SUBSTITUTE(実質収支比率等に係る経年分析!H$48,"▲","-")),2)</f>
        <v>4.1500000000000004</v>
      </c>
      <c r="E19" s="171">
        <f>ROUND(VALUE(SUBSTITUTE(実質収支比率等に係る経年分析!I$48,"▲","-")),2)</f>
        <v>3.74</v>
      </c>
      <c r="F19" s="171">
        <f>ROUND(VALUE(SUBSTITUTE(実質収支比率等に係る経年分析!J$48,"▲","-")),2)</f>
        <v>4.63</v>
      </c>
    </row>
    <row r="20" spans="1:11" x14ac:dyDescent="0.15">
      <c r="A20" s="171" t="s">
        <v>55</v>
      </c>
      <c r="B20" s="171">
        <f>ROUND(VALUE(SUBSTITUTE(実質収支比率等に係る経年分析!F$47,"▲","-")),2)</f>
        <v>13.15</v>
      </c>
      <c r="C20" s="171">
        <f>ROUND(VALUE(SUBSTITUTE(実質収支比率等に係る経年分析!G$47,"▲","-")),2)</f>
        <v>13.19</v>
      </c>
      <c r="D20" s="171">
        <f>ROUND(VALUE(SUBSTITUTE(実質収支比率等に係る経年分析!H$47,"▲","-")),2)</f>
        <v>14.31</v>
      </c>
      <c r="E20" s="171">
        <f>ROUND(VALUE(SUBSTITUTE(実質収支比率等に係る経年分析!I$47,"▲","-")),2)</f>
        <v>16.29</v>
      </c>
      <c r="F20" s="171">
        <f>ROUND(VALUE(SUBSTITUTE(実質収支比率等に係る経年分析!J$47,"▲","-")),2)</f>
        <v>15.63</v>
      </c>
    </row>
    <row r="21" spans="1:11" x14ac:dyDescent="0.15">
      <c r="A21" s="171" t="s">
        <v>56</v>
      </c>
      <c r="B21" s="171">
        <f>IF(ISNUMBER(VALUE(SUBSTITUTE(実質収支比率等に係る経年分析!F$49,"▲","-"))),ROUND(VALUE(SUBSTITUTE(実質収支比率等に係る経年分析!F$49,"▲","-")),2),NA())</f>
        <v>-2.82</v>
      </c>
      <c r="C21" s="171">
        <f>IF(ISNUMBER(VALUE(SUBSTITUTE(実質収支比率等に係る経年分析!G$49,"▲","-"))),ROUND(VALUE(SUBSTITUTE(実質収支比率等に係る経年分析!G$49,"▲","-")),2),NA())</f>
        <v>-0.43</v>
      </c>
      <c r="D21" s="171">
        <f>IF(ISNUMBER(VALUE(SUBSTITUTE(実質収支比率等に係る経年分析!H$49,"▲","-"))),ROUND(VALUE(SUBSTITUTE(実質収支比率等に係る経年分析!H$49,"▲","-")),2),NA())</f>
        <v>1.03</v>
      </c>
      <c r="E21" s="171">
        <f>IF(ISNUMBER(VALUE(SUBSTITUTE(実質収支比率等に係る経年分析!I$49,"▲","-"))),ROUND(VALUE(SUBSTITUTE(実質収支比率等に係る経年分析!I$49,"▲","-")),2),NA())</f>
        <v>-0.15</v>
      </c>
      <c r="F21" s="171">
        <f>IF(ISNUMBER(VALUE(SUBSTITUTE(実質収支比率等に係る経年分析!J$49,"▲","-"))),ROUND(VALUE(SUBSTITUTE(実質収支比率等に係る経年分析!J$49,"▲","-")),2),NA())</f>
        <v>0.63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集落排水処理施設特別会計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旅客定期航路事業特別会計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0.22</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4.62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4.6900000000000004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5.79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4105</v>
      </c>
      <c r="E42" s="173"/>
      <c r="F42" s="173"/>
      <c r="G42" s="173">
        <f>'実質公債費比率（分子）の構造'!L$52</f>
        <v>3992</v>
      </c>
      <c r="H42" s="173"/>
      <c r="I42" s="173"/>
      <c r="J42" s="173">
        <f>'実質公債費比率（分子）の構造'!M$52</f>
        <v>4072</v>
      </c>
      <c r="K42" s="173"/>
      <c r="L42" s="173"/>
      <c r="M42" s="173">
        <f>'実質公債費比率（分子）の構造'!N$52</f>
        <v>4021</v>
      </c>
      <c r="N42" s="173"/>
      <c r="O42" s="173"/>
      <c r="P42" s="173">
        <f>'実質公債費比率（分子）の構造'!O$52</f>
        <v>3878</v>
      </c>
    </row>
    <row r="43" spans="1:16" x14ac:dyDescent="0.15">
      <c r="A43" s="173" t="s">
        <v>64</v>
      </c>
      <c r="B43" s="173">
        <f>'実質公債費比率（分子）の構造'!K$51</f>
        <v>4</v>
      </c>
      <c r="C43" s="173"/>
      <c r="D43" s="173"/>
      <c r="E43" s="173">
        <f>'実質公債費比率（分子）の構造'!L$51</f>
        <v>1</v>
      </c>
      <c r="F43" s="173"/>
      <c r="G43" s="173"/>
      <c r="H43" s="173">
        <f>'実質公債費比率（分子）の構造'!M$51</f>
        <v>1</v>
      </c>
      <c r="I43" s="173"/>
      <c r="J43" s="173"/>
      <c r="K43" s="173">
        <f>'実質公債費比率（分子）の構造'!N$51</f>
        <v>1</v>
      </c>
      <c r="L43" s="173"/>
      <c r="M43" s="173"/>
      <c r="N43" s="173">
        <f>'実質公債費比率（分子）の構造'!O$51</f>
        <v>1</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84</v>
      </c>
      <c r="C45" s="173"/>
      <c r="D45" s="173"/>
      <c r="E45" s="173">
        <f>'実質公債費比率（分子）の構造'!L$49</f>
        <v>83</v>
      </c>
      <c r="F45" s="173"/>
      <c r="G45" s="173"/>
      <c r="H45" s="173">
        <f>'実質公債費比率（分子）の構造'!M$49</f>
        <v>73</v>
      </c>
      <c r="I45" s="173"/>
      <c r="J45" s="173"/>
      <c r="K45" s="173">
        <f>'実質公債費比率（分子）の構造'!N$49</f>
        <v>69</v>
      </c>
      <c r="L45" s="173"/>
      <c r="M45" s="173"/>
      <c r="N45" s="173">
        <f>'実質公債費比率（分子）の構造'!O$49</f>
        <v>100</v>
      </c>
      <c r="O45" s="173"/>
      <c r="P45" s="173"/>
    </row>
    <row r="46" spans="1:16" x14ac:dyDescent="0.15">
      <c r="A46" s="173" t="s">
        <v>67</v>
      </c>
      <c r="B46" s="173">
        <f>'実質公債費比率（分子）の構造'!K$48</f>
        <v>246</v>
      </c>
      <c r="C46" s="173"/>
      <c r="D46" s="173"/>
      <c r="E46" s="173">
        <f>'実質公債費比率（分子）の構造'!L$48</f>
        <v>266</v>
      </c>
      <c r="F46" s="173"/>
      <c r="G46" s="173"/>
      <c r="H46" s="173">
        <f>'実質公債費比率（分子）の構造'!M$48</f>
        <v>248</v>
      </c>
      <c r="I46" s="173"/>
      <c r="J46" s="173"/>
      <c r="K46" s="173">
        <f>'実質公債費比率（分子）の構造'!N$48</f>
        <v>250</v>
      </c>
      <c r="L46" s="173"/>
      <c r="M46" s="173"/>
      <c r="N46" s="173">
        <f>'実質公債費比率（分子）の構造'!O$48</f>
        <v>241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4529</v>
      </c>
      <c r="C49" s="173"/>
      <c r="D49" s="173"/>
      <c r="E49" s="173">
        <f>'実質公債費比率（分子）の構造'!L$45</f>
        <v>4402</v>
      </c>
      <c r="F49" s="173"/>
      <c r="G49" s="173"/>
      <c r="H49" s="173">
        <f>'実質公債費比率（分子）の構造'!M$45</f>
        <v>4544</v>
      </c>
      <c r="I49" s="173"/>
      <c r="J49" s="173"/>
      <c r="K49" s="173">
        <f>'実質公債費比率（分子）の構造'!N$45</f>
        <v>4528</v>
      </c>
      <c r="L49" s="173"/>
      <c r="M49" s="173"/>
      <c r="N49" s="173">
        <f>'実質公債費比率（分子）の構造'!O$45</f>
        <v>4612</v>
      </c>
      <c r="O49" s="173"/>
      <c r="P49" s="173"/>
    </row>
    <row r="50" spans="1:16" x14ac:dyDescent="0.15">
      <c r="A50" s="173" t="s">
        <v>71</v>
      </c>
      <c r="B50" s="173" t="e">
        <f>NA()</f>
        <v>#N/A</v>
      </c>
      <c r="C50" s="173">
        <f>IF(ISNUMBER('実質公債費比率（分子）の構造'!K$53),'実質公債費比率（分子）の構造'!K$53,NA())</f>
        <v>758</v>
      </c>
      <c r="D50" s="173" t="e">
        <f>NA()</f>
        <v>#N/A</v>
      </c>
      <c r="E50" s="173" t="e">
        <f>NA()</f>
        <v>#N/A</v>
      </c>
      <c r="F50" s="173">
        <f>IF(ISNUMBER('実質公債費比率（分子）の構造'!L$53),'実質公債費比率（分子）の構造'!L$53,NA())</f>
        <v>760</v>
      </c>
      <c r="G50" s="173" t="e">
        <f>NA()</f>
        <v>#N/A</v>
      </c>
      <c r="H50" s="173" t="e">
        <f>NA()</f>
        <v>#N/A</v>
      </c>
      <c r="I50" s="173">
        <f>IF(ISNUMBER('実質公債費比率（分子）の構造'!M$53),'実質公債費比率（分子）の構造'!M$53,NA())</f>
        <v>794</v>
      </c>
      <c r="J50" s="173" t="e">
        <f>NA()</f>
        <v>#N/A</v>
      </c>
      <c r="K50" s="173" t="e">
        <f>NA()</f>
        <v>#N/A</v>
      </c>
      <c r="L50" s="173">
        <f>IF(ISNUMBER('実質公債費比率（分子）の構造'!N$53),'実質公債費比率（分子）の構造'!N$53,NA())</f>
        <v>827</v>
      </c>
      <c r="M50" s="173" t="e">
        <f>NA()</f>
        <v>#N/A</v>
      </c>
      <c r="N50" s="173" t="e">
        <f>NA()</f>
        <v>#N/A</v>
      </c>
      <c r="O50" s="173">
        <f>IF(ISNUMBER('実質公債費比率（分子）の構造'!O$53),'実質公債費比率（分子）の構造'!O$53,NA())</f>
        <v>1076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35055</v>
      </c>
      <c r="E56" s="172"/>
      <c r="F56" s="172"/>
      <c r="G56" s="172">
        <f>'将来負担比率（分子）の構造'!J$52</f>
        <v>35329</v>
      </c>
      <c r="H56" s="172"/>
      <c r="I56" s="172"/>
      <c r="J56" s="172">
        <f>'将来負担比率（分子）の構造'!K$52</f>
        <v>35113</v>
      </c>
      <c r="K56" s="172"/>
      <c r="L56" s="172"/>
      <c r="M56" s="172">
        <f>'将来負担比率（分子）の構造'!L$52</f>
        <v>33626</v>
      </c>
      <c r="N56" s="172"/>
      <c r="O56" s="172"/>
      <c r="P56" s="172">
        <f>'将来負担比率（分子）の構造'!M$52</f>
        <v>32114</v>
      </c>
    </row>
    <row r="57" spans="1:16" x14ac:dyDescent="0.15">
      <c r="A57" s="172" t="s">
        <v>42</v>
      </c>
      <c r="B57" s="172"/>
      <c r="C57" s="172"/>
      <c r="D57" s="172">
        <f>'将来負担比率（分子）の構造'!I$51</f>
        <v>1182</v>
      </c>
      <c r="E57" s="172"/>
      <c r="F57" s="172"/>
      <c r="G57" s="172">
        <f>'将来負担比率（分子）の構造'!J$51</f>
        <v>1143</v>
      </c>
      <c r="H57" s="172"/>
      <c r="I57" s="172"/>
      <c r="J57" s="172">
        <f>'将来負担比率（分子）の構造'!K$51</f>
        <v>1074</v>
      </c>
      <c r="K57" s="172"/>
      <c r="L57" s="172"/>
      <c r="M57" s="172">
        <f>'将来負担比率（分子）の構造'!L$51</f>
        <v>1978</v>
      </c>
      <c r="N57" s="172"/>
      <c r="O57" s="172"/>
      <c r="P57" s="172">
        <f>'将来負担比率（分子）の構造'!M$51</f>
        <v>1891</v>
      </c>
    </row>
    <row r="58" spans="1:16" x14ac:dyDescent="0.15">
      <c r="A58" s="172" t="s">
        <v>41</v>
      </c>
      <c r="B58" s="172"/>
      <c r="C58" s="172"/>
      <c r="D58" s="172">
        <f>'将来負担比率（分子）の構造'!I$50</f>
        <v>11226</v>
      </c>
      <c r="E58" s="172"/>
      <c r="F58" s="172"/>
      <c r="G58" s="172">
        <f>'将来負担比率（分子）の構造'!J$50</f>
        <v>11243</v>
      </c>
      <c r="H58" s="172"/>
      <c r="I58" s="172"/>
      <c r="J58" s="172">
        <f>'将来負担比率（分子）の構造'!K$50</f>
        <v>11689</v>
      </c>
      <c r="K58" s="172"/>
      <c r="L58" s="172"/>
      <c r="M58" s="172">
        <f>'将来負担比率（分子）の構造'!L$50</f>
        <v>12530</v>
      </c>
      <c r="N58" s="172"/>
      <c r="O58" s="172"/>
      <c r="P58" s="172">
        <f>'将来負担比率（分子）の構造'!M$50</f>
        <v>13303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121</v>
      </c>
      <c r="C61" s="172"/>
      <c r="D61" s="172"/>
      <c r="E61" s="172">
        <f>'将来負担比率（分子）の構造'!J$46</f>
        <v>112</v>
      </c>
      <c r="F61" s="172"/>
      <c r="G61" s="172"/>
      <c r="H61" s="172">
        <f>'将来負担比率（分子）の構造'!K$46</f>
        <v>106</v>
      </c>
      <c r="I61" s="172"/>
      <c r="J61" s="172"/>
      <c r="K61" s="172">
        <f>'将来負担比率（分子）の構造'!L$46</f>
        <v>99</v>
      </c>
      <c r="L61" s="172"/>
      <c r="M61" s="172"/>
      <c r="N61" s="172">
        <f>'将来負担比率（分子）の構造'!M$46</f>
        <v>91</v>
      </c>
      <c r="O61" s="172"/>
      <c r="P61" s="172"/>
    </row>
    <row r="62" spans="1:16" x14ac:dyDescent="0.15">
      <c r="A62" s="172" t="s">
        <v>35</v>
      </c>
      <c r="B62" s="172">
        <f>'将来負担比率（分子）の構造'!I$45</f>
        <v>1932</v>
      </c>
      <c r="C62" s="172"/>
      <c r="D62" s="172"/>
      <c r="E62" s="172">
        <f>'将来負担比率（分子）の構造'!J$45</f>
        <v>2058</v>
      </c>
      <c r="F62" s="172"/>
      <c r="G62" s="172"/>
      <c r="H62" s="172">
        <f>'将来負担比率（分子）の構造'!K$45</f>
        <v>2085</v>
      </c>
      <c r="I62" s="172"/>
      <c r="J62" s="172"/>
      <c r="K62" s="172">
        <f>'将来負担比率（分子）の構造'!L$45</f>
        <v>2235</v>
      </c>
      <c r="L62" s="172"/>
      <c r="M62" s="172"/>
      <c r="N62" s="172">
        <f>'将来負担比率（分子）の構造'!M$45</f>
        <v>2579</v>
      </c>
      <c r="O62" s="172"/>
      <c r="P62" s="172"/>
    </row>
    <row r="63" spans="1:16" x14ac:dyDescent="0.15">
      <c r="A63" s="172" t="s">
        <v>34</v>
      </c>
      <c r="B63" s="172">
        <f>'将来負担比率（分子）の構造'!I$44</f>
        <v>1139</v>
      </c>
      <c r="C63" s="172"/>
      <c r="D63" s="172"/>
      <c r="E63" s="172">
        <f>'将来負担比率（分子）の構造'!J$44</f>
        <v>1084</v>
      </c>
      <c r="F63" s="172"/>
      <c r="G63" s="172"/>
      <c r="H63" s="172">
        <f>'将来負担比率（分子）の構造'!K$44</f>
        <v>1093</v>
      </c>
      <c r="I63" s="172"/>
      <c r="J63" s="172"/>
      <c r="K63" s="172">
        <f>'将来負担比率（分子）の構造'!L$44</f>
        <v>1048</v>
      </c>
      <c r="L63" s="172"/>
      <c r="M63" s="172"/>
      <c r="N63" s="172">
        <f>'将来負担比率（分子）の構造'!M$44</f>
        <v>1181</v>
      </c>
      <c r="O63" s="172"/>
      <c r="P63" s="172"/>
    </row>
    <row r="64" spans="1:16" x14ac:dyDescent="0.15">
      <c r="A64" s="172" t="s">
        <v>33</v>
      </c>
      <c r="B64" s="172">
        <f>'将来負担比率（分子）の構造'!I$43</f>
        <v>2586</v>
      </c>
      <c r="C64" s="172"/>
      <c r="D64" s="172"/>
      <c r="E64" s="172">
        <f>'将来負担比率（分子）の構造'!J$43</f>
        <v>2480</v>
      </c>
      <c r="F64" s="172"/>
      <c r="G64" s="172"/>
      <c r="H64" s="172">
        <f>'将来負担比率（分子）の構造'!K$43</f>
        <v>2376</v>
      </c>
      <c r="I64" s="172"/>
      <c r="J64" s="172"/>
      <c r="K64" s="172">
        <f>'将来負担比率（分子）の構造'!L$43</f>
        <v>2278</v>
      </c>
      <c r="L64" s="172"/>
      <c r="M64" s="172"/>
      <c r="N64" s="172">
        <f>'将来負担比率（分子）の構造'!M$43</f>
        <v>2106</v>
      </c>
      <c r="O64" s="172"/>
      <c r="P64" s="172"/>
    </row>
    <row r="65" spans="1:16" x14ac:dyDescent="0.15">
      <c r="A65" s="172" t="s">
        <v>32</v>
      </c>
      <c r="B65" s="172">
        <f>'将来負担比率（分子）の構造'!I$42</f>
        <v>159</v>
      </c>
      <c r="C65" s="172"/>
      <c r="D65" s="172"/>
      <c r="E65" s="172">
        <f>'将来負担比率（分子）の構造'!J$42</f>
        <v>148</v>
      </c>
      <c r="F65" s="172"/>
      <c r="G65" s="172"/>
      <c r="H65" s="172">
        <f>'将来負担比率（分子）の構造'!K$42</f>
        <v>137</v>
      </c>
      <c r="I65" s="172"/>
      <c r="J65" s="172"/>
      <c r="K65" s="172">
        <f>'将来負担比率（分子）の構造'!L$42</f>
        <v>126</v>
      </c>
      <c r="L65" s="172"/>
      <c r="M65" s="172"/>
      <c r="N65" s="172">
        <f>'将来負担比率（分子）の構造'!M$42</f>
        <v>115</v>
      </c>
      <c r="O65" s="172"/>
      <c r="P65" s="172"/>
    </row>
    <row r="66" spans="1:16" x14ac:dyDescent="0.15">
      <c r="A66" s="172" t="s">
        <v>31</v>
      </c>
      <c r="B66" s="172">
        <f>'将来負担比率（分子）の構造'!I$41</f>
        <v>43923</v>
      </c>
      <c r="C66" s="172"/>
      <c r="D66" s="172"/>
      <c r="E66" s="172">
        <f>'将来負担比率（分子）の構造'!J$41</f>
        <v>44196</v>
      </c>
      <c r="F66" s="172"/>
      <c r="G66" s="172"/>
      <c r="H66" s="172">
        <f>'将来負担比率（分子）の構造'!K$41</f>
        <v>44442</v>
      </c>
      <c r="I66" s="172"/>
      <c r="J66" s="172"/>
      <c r="K66" s="172">
        <f>'将来負担比率（分子）の構造'!L$41</f>
        <v>43761</v>
      </c>
      <c r="L66" s="172"/>
      <c r="M66" s="172"/>
      <c r="N66" s="172">
        <f>'将来負担比率（分子）の構造'!M$41</f>
        <v>42843</v>
      </c>
      <c r="O66" s="172"/>
      <c r="P66" s="172"/>
    </row>
    <row r="67" spans="1:16" x14ac:dyDescent="0.15">
      <c r="A67" s="172" t="s">
        <v>75</v>
      </c>
      <c r="B67" s="172" t="e">
        <f>NA()</f>
        <v>#N/A</v>
      </c>
      <c r="C67" s="172">
        <f>IF(ISNUMBER('将来負担比率（分子）の構造'!I$53), IF('将来負担比率（分子）の構造'!I$53 &lt; 0, 0, '将来負担比率（分子）の構造'!I$53), NA())</f>
        <v>2397</v>
      </c>
      <c r="D67" s="172" t="e">
        <f>NA()</f>
        <v>#N/A</v>
      </c>
      <c r="E67" s="172" t="e">
        <f>NA()</f>
        <v>#N/A</v>
      </c>
      <c r="F67" s="172">
        <f>IF(ISNUMBER('将来負担比率（分子）の構造'!J$53), IF('将来負担比率（分子）の構造'!J$53 &lt; 0, 0, '将来負担比率（分子）の構造'!J$53), NA())</f>
        <v>2363</v>
      </c>
      <c r="G67" s="172" t="e">
        <f>NA()</f>
        <v>#N/A</v>
      </c>
      <c r="H67" s="172" t="e">
        <f>NA()</f>
        <v>#N/A</v>
      </c>
      <c r="I67" s="172">
        <f>IF(ISNUMBER('将来負担比率（分子）の構造'!K$53), IF('将来負担比率（分子）の構造'!K$53 &lt; 0, 0, '将来負担比率（分子）の構造'!K$53), NA())</f>
        <v>2362</v>
      </c>
      <c r="J67" s="172" t="e">
        <f>NA()</f>
        <v>#N/A</v>
      </c>
      <c r="K67" s="172" t="e">
        <f>NA()</f>
        <v>#N/A</v>
      </c>
      <c r="L67" s="172">
        <f>IF(ISNUMBER('将来負担比率（分子）の構造'!L$53), IF('将来負担比率（分子）の構造'!L$53 &lt; 0, 0, '将来負担比率（分子）の構造'!L$53), NA())</f>
        <v>1414</v>
      </c>
      <c r="M67" s="172" t="e">
        <f>NA()</f>
        <v>#N/A</v>
      </c>
      <c r="N67" s="172" t="e">
        <f>NA()</f>
        <v>#N/A</v>
      </c>
      <c r="O67" s="172">
        <f>IF(ISNUMBER('将来負担比率（分子）の構造'!M$53), IF('将来負担比率（分子）の構造'!M$53 &lt; 0, 0, '将来負担比率（分子）の構造'!M$53), NA())</f>
        <v>1607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2417</v>
      </c>
      <c r="C72" s="176">
        <f>基金残高に係る経年分析!G55</f>
        <v>2807</v>
      </c>
      <c r="D72" s="176">
        <f>基金残高に係る経年分析!H55</f>
        <v>2747</v>
      </c>
    </row>
    <row r="73" spans="1:16" x14ac:dyDescent="0.15">
      <c r="A73" s="175" t="s">
        <v>78</v>
      </c>
      <c r="B73" s="176">
        <f>基金残高に係る経年分析!F56</f>
        <v>4509</v>
      </c>
      <c r="C73" s="176">
        <f>基金残高に係る経年分析!G56</f>
        <v>4510</v>
      </c>
      <c r="D73" s="176">
        <f>基金残高に係る経年分析!H56</f>
        <v>5010</v>
      </c>
    </row>
    <row r="74" spans="1:16" x14ac:dyDescent="0.15">
      <c r="A74" s="175" t="s">
        <v>79</v>
      </c>
      <c r="B74" s="176">
        <f>基金残高に係る経年分析!F57</f>
        <v>8365</v>
      </c>
      <c r="C74" s="176">
        <f>基金残高に係る経年分析!G57</f>
        <v>8717</v>
      </c>
      <c r="D74" s="176">
        <f>基金残高に係る経年分析!H57</f>
        <v>8759</v>
      </c>
    </row>
  </sheetData>
  <sheetProtection algorithmName="SHA-512" hashValue="JGvU6jxDmiCR19likwXk79Q1Q4iEBFWuwarRVkKHlUEjZNEX2r9gjeFsADmENhAtrItrKaH7GJO0g3MOv+bEkg==" saltValue="tL+zBsUdAR3bhslAOhax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566</v>
      </c>
      <c r="DI1" s="642"/>
      <c r="DJ1" s="642"/>
      <c r="DK1" s="642"/>
      <c r="DL1" s="642"/>
      <c r="DM1" s="642"/>
      <c r="DN1" s="643"/>
      <c r="DO1" s="212"/>
      <c r="DP1" s="641" t="s">
        <v>210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213</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567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214</v>
      </c>
      <c r="S4" s="645"/>
      <c r="T4" s="645"/>
      <c r="U4" s="645"/>
      <c r="V4" s="645"/>
      <c r="W4" s="645"/>
      <c r="X4" s="645"/>
      <c r="Y4" s="646"/>
      <c r="Z4" s="644" t="s">
        <v>215</v>
      </c>
      <c r="AA4" s="645"/>
      <c r="AB4" s="645"/>
      <c r="AC4" s="646"/>
      <c r="AD4" s="644" t="s">
        <v>216</v>
      </c>
      <c r="AE4" s="645"/>
      <c r="AF4" s="645"/>
      <c r="AG4" s="645"/>
      <c r="AH4" s="645"/>
      <c r="AI4" s="645"/>
      <c r="AJ4" s="645"/>
      <c r="AK4" s="646"/>
      <c r="AL4" s="644" t="s">
        <v>215</v>
      </c>
      <c r="AM4" s="645"/>
      <c r="AN4" s="645"/>
      <c r="AO4" s="646"/>
      <c r="AP4" s="650" t="s">
        <v>217</v>
      </c>
      <c r="AQ4" s="650"/>
      <c r="AR4" s="650"/>
      <c r="AS4" s="650"/>
      <c r="AT4" s="650"/>
      <c r="AU4" s="650"/>
      <c r="AV4" s="650"/>
      <c r="AW4" s="650"/>
      <c r="AX4" s="650"/>
      <c r="AY4" s="650"/>
      <c r="AZ4" s="650"/>
      <c r="BA4" s="650"/>
      <c r="BB4" s="650"/>
      <c r="BC4" s="650"/>
      <c r="BD4" s="650"/>
      <c r="BE4" s="650"/>
      <c r="BF4" s="650"/>
      <c r="BG4" s="650" t="s">
        <v>218</v>
      </c>
      <c r="BH4" s="650"/>
      <c r="BI4" s="650"/>
      <c r="BJ4" s="650"/>
      <c r="BK4" s="650"/>
      <c r="BL4" s="650"/>
      <c r="BM4" s="650"/>
      <c r="BN4" s="650"/>
      <c r="BO4" s="650" t="s">
        <v>215</v>
      </c>
      <c r="BP4" s="650"/>
      <c r="BQ4" s="650"/>
      <c r="BR4" s="650"/>
      <c r="BS4" s="650" t="s">
        <v>219</v>
      </c>
      <c r="BT4" s="650"/>
      <c r="BU4" s="650"/>
      <c r="BV4" s="650"/>
      <c r="BW4" s="650"/>
      <c r="BX4" s="650"/>
      <c r="BY4" s="650"/>
      <c r="BZ4" s="650"/>
      <c r="CA4" s="650"/>
      <c r="CB4" s="650"/>
      <c r="CD4" s="647" t="s">
        <v>568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220</v>
      </c>
      <c r="C5" s="652"/>
      <c r="D5" s="652"/>
      <c r="E5" s="652"/>
      <c r="F5" s="652"/>
      <c r="G5" s="652"/>
      <c r="H5" s="652"/>
      <c r="I5" s="652"/>
      <c r="J5" s="652"/>
      <c r="K5" s="652"/>
      <c r="L5" s="652"/>
      <c r="M5" s="652"/>
      <c r="N5" s="652"/>
      <c r="O5" s="652"/>
      <c r="P5" s="652"/>
      <c r="Q5" s="653"/>
      <c r="R5" s="654">
        <v>2975874</v>
      </c>
      <c r="S5" s="655"/>
      <c r="T5" s="655"/>
      <c r="U5" s="655"/>
      <c r="V5" s="655"/>
      <c r="W5" s="655"/>
      <c r="X5" s="655"/>
      <c r="Y5" s="656"/>
      <c r="Z5" s="657">
        <v>8.6</v>
      </c>
      <c r="AA5" s="657"/>
      <c r="AB5" s="657"/>
      <c r="AC5" s="657"/>
      <c r="AD5" s="658">
        <v>2975874</v>
      </c>
      <c r="AE5" s="658"/>
      <c r="AF5" s="658"/>
      <c r="AG5" s="658"/>
      <c r="AH5" s="658"/>
      <c r="AI5" s="658"/>
      <c r="AJ5" s="658"/>
      <c r="AK5" s="658"/>
      <c r="AL5" s="659">
        <v>17.2</v>
      </c>
      <c r="AM5" s="660"/>
      <c r="AN5" s="660"/>
      <c r="AO5" s="661"/>
      <c r="AP5" s="651" t="s">
        <v>221</v>
      </c>
      <c r="AQ5" s="652"/>
      <c r="AR5" s="652"/>
      <c r="AS5" s="652"/>
      <c r="AT5" s="652"/>
      <c r="AU5" s="652"/>
      <c r="AV5" s="652"/>
      <c r="AW5" s="652"/>
      <c r="AX5" s="652"/>
      <c r="AY5" s="652"/>
      <c r="AZ5" s="652"/>
      <c r="BA5" s="652"/>
      <c r="BB5" s="652"/>
      <c r="BC5" s="652"/>
      <c r="BD5" s="652"/>
      <c r="BE5" s="652"/>
      <c r="BF5" s="653"/>
      <c r="BG5" s="665">
        <v>2971601</v>
      </c>
      <c r="BH5" s="666"/>
      <c r="BI5" s="666"/>
      <c r="BJ5" s="666"/>
      <c r="BK5" s="666"/>
      <c r="BL5" s="666"/>
      <c r="BM5" s="666"/>
      <c r="BN5" s="667"/>
      <c r="BO5" s="668">
        <v>99.9</v>
      </c>
      <c r="BP5" s="668"/>
      <c r="BQ5" s="668"/>
      <c r="BR5" s="668"/>
      <c r="BS5" s="669">
        <v>32904</v>
      </c>
      <c r="BT5" s="669"/>
      <c r="BU5" s="669"/>
      <c r="BV5" s="669"/>
      <c r="BW5" s="669"/>
      <c r="BX5" s="669"/>
      <c r="BY5" s="669"/>
      <c r="BZ5" s="669"/>
      <c r="CA5" s="669"/>
      <c r="CB5" s="673"/>
      <c r="CD5" s="647" t="s">
        <v>217</v>
      </c>
      <c r="CE5" s="648"/>
      <c r="CF5" s="648"/>
      <c r="CG5" s="648"/>
      <c r="CH5" s="648"/>
      <c r="CI5" s="648"/>
      <c r="CJ5" s="648"/>
      <c r="CK5" s="648"/>
      <c r="CL5" s="648"/>
      <c r="CM5" s="648"/>
      <c r="CN5" s="648"/>
      <c r="CO5" s="648"/>
      <c r="CP5" s="648"/>
      <c r="CQ5" s="649"/>
      <c r="CR5" s="647" t="s">
        <v>222</v>
      </c>
      <c r="CS5" s="648"/>
      <c r="CT5" s="648"/>
      <c r="CU5" s="648"/>
      <c r="CV5" s="648"/>
      <c r="CW5" s="648"/>
      <c r="CX5" s="648"/>
      <c r="CY5" s="649"/>
      <c r="CZ5" s="647" t="s">
        <v>215</v>
      </c>
      <c r="DA5" s="648"/>
      <c r="DB5" s="648"/>
      <c r="DC5" s="649"/>
      <c r="DD5" s="647" t="s">
        <v>223</v>
      </c>
      <c r="DE5" s="648"/>
      <c r="DF5" s="648"/>
      <c r="DG5" s="648"/>
      <c r="DH5" s="648"/>
      <c r="DI5" s="648"/>
      <c r="DJ5" s="648"/>
      <c r="DK5" s="648"/>
      <c r="DL5" s="648"/>
      <c r="DM5" s="648"/>
      <c r="DN5" s="648"/>
      <c r="DO5" s="648"/>
      <c r="DP5" s="649"/>
      <c r="DQ5" s="647" t="s">
        <v>224</v>
      </c>
      <c r="DR5" s="648"/>
      <c r="DS5" s="648"/>
      <c r="DT5" s="648"/>
      <c r="DU5" s="648"/>
      <c r="DV5" s="648"/>
      <c r="DW5" s="648"/>
      <c r="DX5" s="648"/>
      <c r="DY5" s="648"/>
      <c r="DZ5" s="648"/>
      <c r="EA5" s="648"/>
      <c r="EB5" s="648"/>
      <c r="EC5" s="649"/>
    </row>
    <row r="6" spans="2:143" ht="11.25" customHeight="1" x14ac:dyDescent="0.15">
      <c r="B6" s="662" t="s">
        <v>569</v>
      </c>
      <c r="C6" s="663"/>
      <c r="D6" s="663"/>
      <c r="E6" s="663"/>
      <c r="F6" s="663"/>
      <c r="G6" s="663"/>
      <c r="H6" s="663"/>
      <c r="I6" s="663"/>
      <c r="J6" s="663"/>
      <c r="K6" s="663"/>
      <c r="L6" s="663"/>
      <c r="M6" s="663"/>
      <c r="N6" s="663"/>
      <c r="O6" s="663"/>
      <c r="P6" s="663"/>
      <c r="Q6" s="664"/>
      <c r="R6" s="665">
        <v>254186</v>
      </c>
      <c r="S6" s="666"/>
      <c r="T6" s="666"/>
      <c r="U6" s="666"/>
      <c r="V6" s="666"/>
      <c r="W6" s="666"/>
      <c r="X6" s="666"/>
      <c r="Y6" s="667"/>
      <c r="Z6" s="668">
        <v>0.7</v>
      </c>
      <c r="AA6" s="668"/>
      <c r="AB6" s="668"/>
      <c r="AC6" s="668"/>
      <c r="AD6" s="669">
        <v>254186</v>
      </c>
      <c r="AE6" s="669"/>
      <c r="AF6" s="669"/>
      <c r="AG6" s="669"/>
      <c r="AH6" s="669"/>
      <c r="AI6" s="669"/>
      <c r="AJ6" s="669"/>
      <c r="AK6" s="669"/>
      <c r="AL6" s="670">
        <v>1.5</v>
      </c>
      <c r="AM6" s="671"/>
      <c r="AN6" s="671"/>
      <c r="AO6" s="672"/>
      <c r="AP6" s="662" t="s">
        <v>225</v>
      </c>
      <c r="AQ6" s="663"/>
      <c r="AR6" s="663"/>
      <c r="AS6" s="663"/>
      <c r="AT6" s="663"/>
      <c r="AU6" s="663"/>
      <c r="AV6" s="663"/>
      <c r="AW6" s="663"/>
      <c r="AX6" s="663"/>
      <c r="AY6" s="663"/>
      <c r="AZ6" s="663"/>
      <c r="BA6" s="663"/>
      <c r="BB6" s="663"/>
      <c r="BC6" s="663"/>
      <c r="BD6" s="663"/>
      <c r="BE6" s="663"/>
      <c r="BF6" s="664"/>
      <c r="BG6" s="665">
        <v>2971601</v>
      </c>
      <c r="BH6" s="666"/>
      <c r="BI6" s="666"/>
      <c r="BJ6" s="666"/>
      <c r="BK6" s="666"/>
      <c r="BL6" s="666"/>
      <c r="BM6" s="666"/>
      <c r="BN6" s="667"/>
      <c r="BO6" s="668">
        <v>99.9</v>
      </c>
      <c r="BP6" s="668"/>
      <c r="BQ6" s="668"/>
      <c r="BR6" s="668"/>
      <c r="BS6" s="669">
        <v>32904</v>
      </c>
      <c r="BT6" s="669"/>
      <c r="BU6" s="669"/>
      <c r="BV6" s="669"/>
      <c r="BW6" s="669"/>
      <c r="BX6" s="669"/>
      <c r="BY6" s="669"/>
      <c r="BZ6" s="669"/>
      <c r="CA6" s="669"/>
      <c r="CB6" s="673"/>
      <c r="CD6" s="676" t="s">
        <v>226</v>
      </c>
      <c r="CE6" s="677"/>
      <c r="CF6" s="677"/>
      <c r="CG6" s="677"/>
      <c r="CH6" s="677"/>
      <c r="CI6" s="677"/>
      <c r="CJ6" s="677"/>
      <c r="CK6" s="677"/>
      <c r="CL6" s="677"/>
      <c r="CM6" s="677"/>
      <c r="CN6" s="677"/>
      <c r="CO6" s="677"/>
      <c r="CP6" s="677"/>
      <c r="CQ6" s="678"/>
      <c r="CR6" s="665">
        <v>178184</v>
      </c>
      <c r="CS6" s="666"/>
      <c r="CT6" s="666"/>
      <c r="CU6" s="666"/>
      <c r="CV6" s="666"/>
      <c r="CW6" s="666"/>
      <c r="CX6" s="666"/>
      <c r="CY6" s="667"/>
      <c r="CZ6" s="659">
        <v>0.5</v>
      </c>
      <c r="DA6" s="660"/>
      <c r="DB6" s="660"/>
      <c r="DC6" s="679"/>
      <c r="DD6" s="674" t="s">
        <v>129</v>
      </c>
      <c r="DE6" s="666"/>
      <c r="DF6" s="666"/>
      <c r="DG6" s="666"/>
      <c r="DH6" s="666"/>
      <c r="DI6" s="666"/>
      <c r="DJ6" s="666"/>
      <c r="DK6" s="666"/>
      <c r="DL6" s="666"/>
      <c r="DM6" s="666"/>
      <c r="DN6" s="666"/>
      <c r="DO6" s="666"/>
      <c r="DP6" s="667"/>
      <c r="DQ6" s="674">
        <v>177956</v>
      </c>
      <c r="DR6" s="666"/>
      <c r="DS6" s="666"/>
      <c r="DT6" s="666"/>
      <c r="DU6" s="666"/>
      <c r="DV6" s="666"/>
      <c r="DW6" s="666"/>
      <c r="DX6" s="666"/>
      <c r="DY6" s="666"/>
      <c r="DZ6" s="666"/>
      <c r="EA6" s="666"/>
      <c r="EB6" s="666"/>
      <c r="EC6" s="675"/>
    </row>
    <row r="7" spans="2:143" ht="11.25" customHeight="1" x14ac:dyDescent="0.15">
      <c r="B7" s="662" t="s">
        <v>228</v>
      </c>
      <c r="C7" s="663"/>
      <c r="D7" s="663"/>
      <c r="E7" s="663"/>
      <c r="F7" s="663"/>
      <c r="G7" s="663"/>
      <c r="H7" s="663"/>
      <c r="I7" s="663"/>
      <c r="J7" s="663"/>
      <c r="K7" s="663"/>
      <c r="L7" s="663"/>
      <c r="M7" s="663"/>
      <c r="N7" s="663"/>
      <c r="O7" s="663"/>
      <c r="P7" s="663"/>
      <c r="Q7" s="664"/>
      <c r="R7" s="665">
        <v>1721</v>
      </c>
      <c r="S7" s="666"/>
      <c r="T7" s="666"/>
      <c r="U7" s="666"/>
      <c r="V7" s="666"/>
      <c r="W7" s="666"/>
      <c r="X7" s="666"/>
      <c r="Y7" s="667"/>
      <c r="Z7" s="668">
        <v>0</v>
      </c>
      <c r="AA7" s="668"/>
      <c r="AB7" s="668"/>
      <c r="AC7" s="668"/>
      <c r="AD7" s="669">
        <v>1721</v>
      </c>
      <c r="AE7" s="669"/>
      <c r="AF7" s="669"/>
      <c r="AG7" s="669"/>
      <c r="AH7" s="669"/>
      <c r="AI7" s="669"/>
      <c r="AJ7" s="669"/>
      <c r="AK7" s="669"/>
      <c r="AL7" s="670">
        <v>0</v>
      </c>
      <c r="AM7" s="671"/>
      <c r="AN7" s="671"/>
      <c r="AO7" s="672"/>
      <c r="AP7" s="662" t="s">
        <v>570</v>
      </c>
      <c r="AQ7" s="663"/>
      <c r="AR7" s="663"/>
      <c r="AS7" s="663"/>
      <c r="AT7" s="663"/>
      <c r="AU7" s="663"/>
      <c r="AV7" s="663"/>
      <c r="AW7" s="663"/>
      <c r="AX7" s="663"/>
      <c r="AY7" s="663"/>
      <c r="AZ7" s="663"/>
      <c r="BA7" s="663"/>
      <c r="BB7" s="663"/>
      <c r="BC7" s="663"/>
      <c r="BD7" s="663"/>
      <c r="BE7" s="663"/>
      <c r="BF7" s="664"/>
      <c r="BG7" s="665">
        <v>1413355</v>
      </c>
      <c r="BH7" s="666"/>
      <c r="BI7" s="666"/>
      <c r="BJ7" s="666"/>
      <c r="BK7" s="666"/>
      <c r="BL7" s="666"/>
      <c r="BM7" s="666"/>
      <c r="BN7" s="667"/>
      <c r="BO7" s="668">
        <v>47.5</v>
      </c>
      <c r="BP7" s="668"/>
      <c r="BQ7" s="668"/>
      <c r="BR7" s="668"/>
      <c r="BS7" s="669">
        <v>32904</v>
      </c>
      <c r="BT7" s="669"/>
      <c r="BU7" s="669"/>
      <c r="BV7" s="669"/>
      <c r="BW7" s="669"/>
      <c r="BX7" s="669"/>
      <c r="BY7" s="669"/>
      <c r="BZ7" s="669"/>
      <c r="CA7" s="669"/>
      <c r="CB7" s="673"/>
      <c r="CD7" s="680" t="s">
        <v>229</v>
      </c>
      <c r="CE7" s="681"/>
      <c r="CF7" s="681"/>
      <c r="CG7" s="681"/>
      <c r="CH7" s="681"/>
      <c r="CI7" s="681"/>
      <c r="CJ7" s="681"/>
      <c r="CK7" s="681"/>
      <c r="CL7" s="681"/>
      <c r="CM7" s="681"/>
      <c r="CN7" s="681"/>
      <c r="CO7" s="681"/>
      <c r="CP7" s="681"/>
      <c r="CQ7" s="682"/>
      <c r="CR7" s="665">
        <v>4343867</v>
      </c>
      <c r="CS7" s="666"/>
      <c r="CT7" s="666"/>
      <c r="CU7" s="666"/>
      <c r="CV7" s="666"/>
      <c r="CW7" s="666"/>
      <c r="CX7" s="666"/>
      <c r="CY7" s="667"/>
      <c r="CZ7" s="668">
        <v>13</v>
      </c>
      <c r="DA7" s="668"/>
      <c r="DB7" s="668"/>
      <c r="DC7" s="668"/>
      <c r="DD7" s="674">
        <v>226123</v>
      </c>
      <c r="DE7" s="666"/>
      <c r="DF7" s="666"/>
      <c r="DG7" s="666"/>
      <c r="DH7" s="666"/>
      <c r="DI7" s="666"/>
      <c r="DJ7" s="666"/>
      <c r="DK7" s="666"/>
      <c r="DL7" s="666"/>
      <c r="DM7" s="666"/>
      <c r="DN7" s="666"/>
      <c r="DO7" s="666"/>
      <c r="DP7" s="667"/>
      <c r="DQ7" s="674">
        <v>3084605</v>
      </c>
      <c r="DR7" s="666"/>
      <c r="DS7" s="666"/>
      <c r="DT7" s="666"/>
      <c r="DU7" s="666"/>
      <c r="DV7" s="666"/>
      <c r="DW7" s="666"/>
      <c r="DX7" s="666"/>
      <c r="DY7" s="666"/>
      <c r="DZ7" s="666"/>
      <c r="EA7" s="666"/>
      <c r="EB7" s="666"/>
      <c r="EC7" s="675"/>
    </row>
    <row r="8" spans="2:143" ht="11.25" customHeight="1" x14ac:dyDescent="0.15">
      <c r="B8" s="662" t="s">
        <v>230</v>
      </c>
      <c r="C8" s="663"/>
      <c r="D8" s="663"/>
      <c r="E8" s="663"/>
      <c r="F8" s="663"/>
      <c r="G8" s="663"/>
      <c r="H8" s="663"/>
      <c r="I8" s="663"/>
      <c r="J8" s="663"/>
      <c r="K8" s="663"/>
      <c r="L8" s="663"/>
      <c r="M8" s="663"/>
      <c r="N8" s="663"/>
      <c r="O8" s="663"/>
      <c r="P8" s="663"/>
      <c r="Q8" s="664"/>
      <c r="R8" s="665">
        <v>13005</v>
      </c>
      <c r="S8" s="666"/>
      <c r="T8" s="666"/>
      <c r="U8" s="666"/>
      <c r="V8" s="666"/>
      <c r="W8" s="666"/>
      <c r="X8" s="666"/>
      <c r="Y8" s="667"/>
      <c r="Z8" s="668">
        <v>0</v>
      </c>
      <c r="AA8" s="668"/>
      <c r="AB8" s="668"/>
      <c r="AC8" s="668"/>
      <c r="AD8" s="669">
        <v>13005</v>
      </c>
      <c r="AE8" s="669"/>
      <c r="AF8" s="669"/>
      <c r="AG8" s="669"/>
      <c r="AH8" s="669"/>
      <c r="AI8" s="669"/>
      <c r="AJ8" s="669"/>
      <c r="AK8" s="669"/>
      <c r="AL8" s="670">
        <v>0.1</v>
      </c>
      <c r="AM8" s="671"/>
      <c r="AN8" s="671"/>
      <c r="AO8" s="672"/>
      <c r="AP8" s="662" t="s">
        <v>571</v>
      </c>
      <c r="AQ8" s="663"/>
      <c r="AR8" s="663"/>
      <c r="AS8" s="663"/>
      <c r="AT8" s="663"/>
      <c r="AU8" s="663"/>
      <c r="AV8" s="663"/>
      <c r="AW8" s="663"/>
      <c r="AX8" s="663"/>
      <c r="AY8" s="663"/>
      <c r="AZ8" s="663"/>
      <c r="BA8" s="663"/>
      <c r="BB8" s="663"/>
      <c r="BC8" s="663"/>
      <c r="BD8" s="663"/>
      <c r="BE8" s="663"/>
      <c r="BF8" s="664"/>
      <c r="BG8" s="665">
        <v>46786</v>
      </c>
      <c r="BH8" s="666"/>
      <c r="BI8" s="666"/>
      <c r="BJ8" s="666"/>
      <c r="BK8" s="666"/>
      <c r="BL8" s="666"/>
      <c r="BM8" s="666"/>
      <c r="BN8" s="667"/>
      <c r="BO8" s="668">
        <v>1.6</v>
      </c>
      <c r="BP8" s="668"/>
      <c r="BQ8" s="668"/>
      <c r="BR8" s="668"/>
      <c r="BS8" s="669" t="s">
        <v>129</v>
      </c>
      <c r="BT8" s="669"/>
      <c r="BU8" s="669"/>
      <c r="BV8" s="669"/>
      <c r="BW8" s="669"/>
      <c r="BX8" s="669"/>
      <c r="BY8" s="669"/>
      <c r="BZ8" s="669"/>
      <c r="CA8" s="669"/>
      <c r="CB8" s="673"/>
      <c r="CD8" s="680" t="s">
        <v>231</v>
      </c>
      <c r="CE8" s="681"/>
      <c r="CF8" s="681"/>
      <c r="CG8" s="681"/>
      <c r="CH8" s="681"/>
      <c r="CI8" s="681"/>
      <c r="CJ8" s="681"/>
      <c r="CK8" s="681"/>
      <c r="CL8" s="681"/>
      <c r="CM8" s="681"/>
      <c r="CN8" s="681"/>
      <c r="CO8" s="681"/>
      <c r="CP8" s="681"/>
      <c r="CQ8" s="682"/>
      <c r="CR8" s="665">
        <v>7519639</v>
      </c>
      <c r="CS8" s="666"/>
      <c r="CT8" s="666"/>
      <c r="CU8" s="666"/>
      <c r="CV8" s="666"/>
      <c r="CW8" s="666"/>
      <c r="CX8" s="666"/>
      <c r="CY8" s="667"/>
      <c r="CZ8" s="668">
        <v>22.5</v>
      </c>
      <c r="DA8" s="668"/>
      <c r="DB8" s="668"/>
      <c r="DC8" s="668"/>
      <c r="DD8" s="674">
        <v>45178</v>
      </c>
      <c r="DE8" s="666"/>
      <c r="DF8" s="666"/>
      <c r="DG8" s="666"/>
      <c r="DH8" s="666"/>
      <c r="DI8" s="666"/>
      <c r="DJ8" s="666"/>
      <c r="DK8" s="666"/>
      <c r="DL8" s="666"/>
      <c r="DM8" s="666"/>
      <c r="DN8" s="666"/>
      <c r="DO8" s="666"/>
      <c r="DP8" s="667"/>
      <c r="DQ8" s="674">
        <v>3264850</v>
      </c>
      <c r="DR8" s="666"/>
      <c r="DS8" s="666"/>
      <c r="DT8" s="666"/>
      <c r="DU8" s="666"/>
      <c r="DV8" s="666"/>
      <c r="DW8" s="666"/>
      <c r="DX8" s="666"/>
      <c r="DY8" s="666"/>
      <c r="DZ8" s="666"/>
      <c r="EA8" s="666"/>
      <c r="EB8" s="666"/>
      <c r="EC8" s="675"/>
    </row>
    <row r="9" spans="2:143" ht="11.25" customHeight="1" x14ac:dyDescent="0.15">
      <c r="B9" s="662" t="s">
        <v>232</v>
      </c>
      <c r="C9" s="663"/>
      <c r="D9" s="663"/>
      <c r="E9" s="663"/>
      <c r="F9" s="663"/>
      <c r="G9" s="663"/>
      <c r="H9" s="663"/>
      <c r="I9" s="663"/>
      <c r="J9" s="663"/>
      <c r="K9" s="663"/>
      <c r="L9" s="663"/>
      <c r="M9" s="663"/>
      <c r="N9" s="663"/>
      <c r="O9" s="663"/>
      <c r="P9" s="663"/>
      <c r="Q9" s="664"/>
      <c r="R9" s="665">
        <v>16397</v>
      </c>
      <c r="S9" s="666"/>
      <c r="T9" s="666"/>
      <c r="U9" s="666"/>
      <c r="V9" s="666"/>
      <c r="W9" s="666"/>
      <c r="X9" s="666"/>
      <c r="Y9" s="667"/>
      <c r="Z9" s="668">
        <v>0</v>
      </c>
      <c r="AA9" s="668"/>
      <c r="AB9" s="668"/>
      <c r="AC9" s="668"/>
      <c r="AD9" s="669">
        <v>16397</v>
      </c>
      <c r="AE9" s="669"/>
      <c r="AF9" s="669"/>
      <c r="AG9" s="669"/>
      <c r="AH9" s="669"/>
      <c r="AI9" s="669"/>
      <c r="AJ9" s="669"/>
      <c r="AK9" s="669"/>
      <c r="AL9" s="670">
        <v>0.1</v>
      </c>
      <c r="AM9" s="671"/>
      <c r="AN9" s="671"/>
      <c r="AO9" s="672"/>
      <c r="AP9" s="662" t="s">
        <v>572</v>
      </c>
      <c r="AQ9" s="663"/>
      <c r="AR9" s="663"/>
      <c r="AS9" s="663"/>
      <c r="AT9" s="663"/>
      <c r="AU9" s="663"/>
      <c r="AV9" s="663"/>
      <c r="AW9" s="663"/>
      <c r="AX9" s="663"/>
      <c r="AY9" s="663"/>
      <c r="AZ9" s="663"/>
      <c r="BA9" s="663"/>
      <c r="BB9" s="663"/>
      <c r="BC9" s="663"/>
      <c r="BD9" s="663"/>
      <c r="BE9" s="663"/>
      <c r="BF9" s="664"/>
      <c r="BG9" s="665">
        <v>1217706</v>
      </c>
      <c r="BH9" s="666"/>
      <c r="BI9" s="666"/>
      <c r="BJ9" s="666"/>
      <c r="BK9" s="666"/>
      <c r="BL9" s="666"/>
      <c r="BM9" s="666"/>
      <c r="BN9" s="667"/>
      <c r="BO9" s="668">
        <v>40.9</v>
      </c>
      <c r="BP9" s="668"/>
      <c r="BQ9" s="668"/>
      <c r="BR9" s="668"/>
      <c r="BS9" s="669" t="s">
        <v>573</v>
      </c>
      <c r="BT9" s="669"/>
      <c r="BU9" s="669"/>
      <c r="BV9" s="669"/>
      <c r="BW9" s="669"/>
      <c r="BX9" s="669"/>
      <c r="BY9" s="669"/>
      <c r="BZ9" s="669"/>
      <c r="CA9" s="669"/>
      <c r="CB9" s="673"/>
      <c r="CD9" s="680" t="s">
        <v>233</v>
      </c>
      <c r="CE9" s="681"/>
      <c r="CF9" s="681"/>
      <c r="CG9" s="681"/>
      <c r="CH9" s="681"/>
      <c r="CI9" s="681"/>
      <c r="CJ9" s="681"/>
      <c r="CK9" s="681"/>
      <c r="CL9" s="681"/>
      <c r="CM9" s="681"/>
      <c r="CN9" s="681"/>
      <c r="CO9" s="681"/>
      <c r="CP9" s="681"/>
      <c r="CQ9" s="682"/>
      <c r="CR9" s="665">
        <v>4601622</v>
      </c>
      <c r="CS9" s="666"/>
      <c r="CT9" s="666"/>
      <c r="CU9" s="666"/>
      <c r="CV9" s="666"/>
      <c r="CW9" s="666"/>
      <c r="CX9" s="666"/>
      <c r="CY9" s="667"/>
      <c r="CZ9" s="668">
        <v>13.8</v>
      </c>
      <c r="DA9" s="668"/>
      <c r="DB9" s="668"/>
      <c r="DC9" s="668"/>
      <c r="DD9" s="674">
        <v>708291</v>
      </c>
      <c r="DE9" s="666"/>
      <c r="DF9" s="666"/>
      <c r="DG9" s="666"/>
      <c r="DH9" s="666"/>
      <c r="DI9" s="666"/>
      <c r="DJ9" s="666"/>
      <c r="DK9" s="666"/>
      <c r="DL9" s="666"/>
      <c r="DM9" s="666"/>
      <c r="DN9" s="666"/>
      <c r="DO9" s="666"/>
      <c r="DP9" s="667"/>
      <c r="DQ9" s="674">
        <v>3324877</v>
      </c>
      <c r="DR9" s="666"/>
      <c r="DS9" s="666"/>
      <c r="DT9" s="666"/>
      <c r="DU9" s="666"/>
      <c r="DV9" s="666"/>
      <c r="DW9" s="666"/>
      <c r="DX9" s="666"/>
      <c r="DY9" s="666"/>
      <c r="DZ9" s="666"/>
      <c r="EA9" s="666"/>
      <c r="EB9" s="666"/>
      <c r="EC9" s="675"/>
    </row>
    <row r="10" spans="2:143" ht="11.25" customHeight="1" x14ac:dyDescent="0.15">
      <c r="B10" s="662" t="s">
        <v>234</v>
      </c>
      <c r="C10" s="663"/>
      <c r="D10" s="663"/>
      <c r="E10" s="663"/>
      <c r="F10" s="663"/>
      <c r="G10" s="663"/>
      <c r="H10" s="663"/>
      <c r="I10" s="663"/>
      <c r="J10" s="663"/>
      <c r="K10" s="663"/>
      <c r="L10" s="663"/>
      <c r="M10" s="663"/>
      <c r="N10" s="663"/>
      <c r="O10" s="663"/>
      <c r="P10" s="663"/>
      <c r="Q10" s="664"/>
      <c r="R10" s="665" t="s">
        <v>574</v>
      </c>
      <c r="S10" s="666"/>
      <c r="T10" s="666"/>
      <c r="U10" s="666"/>
      <c r="V10" s="666"/>
      <c r="W10" s="666"/>
      <c r="X10" s="666"/>
      <c r="Y10" s="667"/>
      <c r="Z10" s="668" t="s">
        <v>573</v>
      </c>
      <c r="AA10" s="668"/>
      <c r="AB10" s="668"/>
      <c r="AC10" s="668"/>
      <c r="AD10" s="669" t="s">
        <v>573</v>
      </c>
      <c r="AE10" s="669"/>
      <c r="AF10" s="669"/>
      <c r="AG10" s="669"/>
      <c r="AH10" s="669"/>
      <c r="AI10" s="669"/>
      <c r="AJ10" s="669"/>
      <c r="AK10" s="669"/>
      <c r="AL10" s="670" t="s">
        <v>574</v>
      </c>
      <c r="AM10" s="671"/>
      <c r="AN10" s="671"/>
      <c r="AO10" s="672"/>
      <c r="AP10" s="662" t="s">
        <v>575</v>
      </c>
      <c r="AQ10" s="663"/>
      <c r="AR10" s="663"/>
      <c r="AS10" s="663"/>
      <c r="AT10" s="663"/>
      <c r="AU10" s="663"/>
      <c r="AV10" s="663"/>
      <c r="AW10" s="663"/>
      <c r="AX10" s="663"/>
      <c r="AY10" s="663"/>
      <c r="AZ10" s="663"/>
      <c r="BA10" s="663"/>
      <c r="BB10" s="663"/>
      <c r="BC10" s="663"/>
      <c r="BD10" s="663"/>
      <c r="BE10" s="663"/>
      <c r="BF10" s="664"/>
      <c r="BG10" s="665">
        <v>78043</v>
      </c>
      <c r="BH10" s="666"/>
      <c r="BI10" s="666"/>
      <c r="BJ10" s="666"/>
      <c r="BK10" s="666"/>
      <c r="BL10" s="666"/>
      <c r="BM10" s="666"/>
      <c r="BN10" s="667"/>
      <c r="BO10" s="668">
        <v>2.6</v>
      </c>
      <c r="BP10" s="668"/>
      <c r="BQ10" s="668"/>
      <c r="BR10" s="668"/>
      <c r="BS10" s="669">
        <v>12821</v>
      </c>
      <c r="BT10" s="669"/>
      <c r="BU10" s="669"/>
      <c r="BV10" s="669"/>
      <c r="BW10" s="669"/>
      <c r="BX10" s="669"/>
      <c r="BY10" s="669"/>
      <c r="BZ10" s="669"/>
      <c r="CA10" s="669"/>
      <c r="CB10" s="673"/>
      <c r="CD10" s="680" t="s">
        <v>235</v>
      </c>
      <c r="CE10" s="681"/>
      <c r="CF10" s="681"/>
      <c r="CG10" s="681"/>
      <c r="CH10" s="681"/>
      <c r="CI10" s="681"/>
      <c r="CJ10" s="681"/>
      <c r="CK10" s="681"/>
      <c r="CL10" s="681"/>
      <c r="CM10" s="681"/>
      <c r="CN10" s="681"/>
      <c r="CO10" s="681"/>
      <c r="CP10" s="681"/>
      <c r="CQ10" s="682"/>
      <c r="CR10" s="665" t="s">
        <v>574</v>
      </c>
      <c r="CS10" s="666"/>
      <c r="CT10" s="666"/>
      <c r="CU10" s="666"/>
      <c r="CV10" s="666"/>
      <c r="CW10" s="666"/>
      <c r="CX10" s="666"/>
      <c r="CY10" s="667"/>
      <c r="CZ10" s="668" t="s">
        <v>129</v>
      </c>
      <c r="DA10" s="668"/>
      <c r="DB10" s="668"/>
      <c r="DC10" s="668"/>
      <c r="DD10" s="674" t="s">
        <v>574</v>
      </c>
      <c r="DE10" s="666"/>
      <c r="DF10" s="666"/>
      <c r="DG10" s="666"/>
      <c r="DH10" s="666"/>
      <c r="DI10" s="666"/>
      <c r="DJ10" s="666"/>
      <c r="DK10" s="666"/>
      <c r="DL10" s="666"/>
      <c r="DM10" s="666"/>
      <c r="DN10" s="666"/>
      <c r="DO10" s="666"/>
      <c r="DP10" s="667"/>
      <c r="DQ10" s="674" t="s">
        <v>574</v>
      </c>
      <c r="DR10" s="666"/>
      <c r="DS10" s="666"/>
      <c r="DT10" s="666"/>
      <c r="DU10" s="666"/>
      <c r="DV10" s="666"/>
      <c r="DW10" s="666"/>
      <c r="DX10" s="666"/>
      <c r="DY10" s="666"/>
      <c r="DZ10" s="666"/>
      <c r="EA10" s="666"/>
      <c r="EB10" s="666"/>
      <c r="EC10" s="675"/>
    </row>
    <row r="11" spans="2:143" ht="11.25" customHeight="1" x14ac:dyDescent="0.15">
      <c r="B11" s="662" t="s">
        <v>236</v>
      </c>
      <c r="C11" s="663"/>
      <c r="D11" s="663"/>
      <c r="E11" s="663"/>
      <c r="F11" s="663"/>
      <c r="G11" s="663"/>
      <c r="H11" s="663"/>
      <c r="I11" s="663"/>
      <c r="J11" s="663"/>
      <c r="K11" s="663"/>
      <c r="L11" s="663"/>
      <c r="M11" s="663"/>
      <c r="N11" s="663"/>
      <c r="O11" s="663"/>
      <c r="P11" s="663"/>
      <c r="Q11" s="664"/>
      <c r="R11" s="665">
        <v>711757</v>
      </c>
      <c r="S11" s="666"/>
      <c r="T11" s="666"/>
      <c r="U11" s="666"/>
      <c r="V11" s="666"/>
      <c r="W11" s="666"/>
      <c r="X11" s="666"/>
      <c r="Y11" s="667"/>
      <c r="Z11" s="670">
        <v>2</v>
      </c>
      <c r="AA11" s="671"/>
      <c r="AB11" s="671"/>
      <c r="AC11" s="683"/>
      <c r="AD11" s="674">
        <v>711757</v>
      </c>
      <c r="AE11" s="666"/>
      <c r="AF11" s="666"/>
      <c r="AG11" s="666"/>
      <c r="AH11" s="666"/>
      <c r="AI11" s="666"/>
      <c r="AJ11" s="666"/>
      <c r="AK11" s="667"/>
      <c r="AL11" s="670">
        <v>4.0999999999999996</v>
      </c>
      <c r="AM11" s="671"/>
      <c r="AN11" s="671"/>
      <c r="AO11" s="672"/>
      <c r="AP11" s="662" t="s">
        <v>237</v>
      </c>
      <c r="AQ11" s="663"/>
      <c r="AR11" s="663"/>
      <c r="AS11" s="663"/>
      <c r="AT11" s="663"/>
      <c r="AU11" s="663"/>
      <c r="AV11" s="663"/>
      <c r="AW11" s="663"/>
      <c r="AX11" s="663"/>
      <c r="AY11" s="663"/>
      <c r="AZ11" s="663"/>
      <c r="BA11" s="663"/>
      <c r="BB11" s="663"/>
      <c r="BC11" s="663"/>
      <c r="BD11" s="663"/>
      <c r="BE11" s="663"/>
      <c r="BF11" s="664"/>
      <c r="BG11" s="665">
        <v>70820</v>
      </c>
      <c r="BH11" s="666"/>
      <c r="BI11" s="666"/>
      <c r="BJ11" s="666"/>
      <c r="BK11" s="666"/>
      <c r="BL11" s="666"/>
      <c r="BM11" s="666"/>
      <c r="BN11" s="667"/>
      <c r="BO11" s="668">
        <v>2.4</v>
      </c>
      <c r="BP11" s="668"/>
      <c r="BQ11" s="668"/>
      <c r="BR11" s="668"/>
      <c r="BS11" s="669">
        <v>20083</v>
      </c>
      <c r="BT11" s="669"/>
      <c r="BU11" s="669"/>
      <c r="BV11" s="669"/>
      <c r="BW11" s="669"/>
      <c r="BX11" s="669"/>
      <c r="BY11" s="669"/>
      <c r="BZ11" s="669"/>
      <c r="CA11" s="669"/>
      <c r="CB11" s="673"/>
      <c r="CD11" s="680" t="s">
        <v>238</v>
      </c>
      <c r="CE11" s="681"/>
      <c r="CF11" s="681"/>
      <c r="CG11" s="681"/>
      <c r="CH11" s="681"/>
      <c r="CI11" s="681"/>
      <c r="CJ11" s="681"/>
      <c r="CK11" s="681"/>
      <c r="CL11" s="681"/>
      <c r="CM11" s="681"/>
      <c r="CN11" s="681"/>
      <c r="CO11" s="681"/>
      <c r="CP11" s="681"/>
      <c r="CQ11" s="682"/>
      <c r="CR11" s="665">
        <v>3321887</v>
      </c>
      <c r="CS11" s="666"/>
      <c r="CT11" s="666"/>
      <c r="CU11" s="666"/>
      <c r="CV11" s="666"/>
      <c r="CW11" s="666"/>
      <c r="CX11" s="666"/>
      <c r="CY11" s="667"/>
      <c r="CZ11" s="668">
        <v>9.9</v>
      </c>
      <c r="DA11" s="668"/>
      <c r="DB11" s="668"/>
      <c r="DC11" s="668"/>
      <c r="DD11" s="674">
        <v>1232491</v>
      </c>
      <c r="DE11" s="666"/>
      <c r="DF11" s="666"/>
      <c r="DG11" s="666"/>
      <c r="DH11" s="666"/>
      <c r="DI11" s="666"/>
      <c r="DJ11" s="666"/>
      <c r="DK11" s="666"/>
      <c r="DL11" s="666"/>
      <c r="DM11" s="666"/>
      <c r="DN11" s="666"/>
      <c r="DO11" s="666"/>
      <c r="DP11" s="667"/>
      <c r="DQ11" s="674">
        <v>891591</v>
      </c>
      <c r="DR11" s="666"/>
      <c r="DS11" s="666"/>
      <c r="DT11" s="666"/>
      <c r="DU11" s="666"/>
      <c r="DV11" s="666"/>
      <c r="DW11" s="666"/>
      <c r="DX11" s="666"/>
      <c r="DY11" s="666"/>
      <c r="DZ11" s="666"/>
      <c r="EA11" s="666"/>
      <c r="EB11" s="666"/>
      <c r="EC11" s="675"/>
    </row>
    <row r="12" spans="2:143" ht="11.25" customHeight="1" x14ac:dyDescent="0.15">
      <c r="B12" s="662" t="s">
        <v>239</v>
      </c>
      <c r="C12" s="663"/>
      <c r="D12" s="663"/>
      <c r="E12" s="663"/>
      <c r="F12" s="663"/>
      <c r="G12" s="663"/>
      <c r="H12" s="663"/>
      <c r="I12" s="663"/>
      <c r="J12" s="663"/>
      <c r="K12" s="663"/>
      <c r="L12" s="663"/>
      <c r="M12" s="663"/>
      <c r="N12" s="663"/>
      <c r="O12" s="663"/>
      <c r="P12" s="663"/>
      <c r="Q12" s="664"/>
      <c r="R12" s="665" t="s">
        <v>573</v>
      </c>
      <c r="S12" s="666"/>
      <c r="T12" s="666"/>
      <c r="U12" s="666"/>
      <c r="V12" s="666"/>
      <c r="W12" s="666"/>
      <c r="X12" s="666"/>
      <c r="Y12" s="667"/>
      <c r="Z12" s="668" t="s">
        <v>129</v>
      </c>
      <c r="AA12" s="668"/>
      <c r="AB12" s="668"/>
      <c r="AC12" s="668"/>
      <c r="AD12" s="669" t="s">
        <v>574</v>
      </c>
      <c r="AE12" s="669"/>
      <c r="AF12" s="669"/>
      <c r="AG12" s="669"/>
      <c r="AH12" s="669"/>
      <c r="AI12" s="669"/>
      <c r="AJ12" s="669"/>
      <c r="AK12" s="669"/>
      <c r="AL12" s="670" t="s">
        <v>573</v>
      </c>
      <c r="AM12" s="671"/>
      <c r="AN12" s="671"/>
      <c r="AO12" s="672"/>
      <c r="AP12" s="662" t="s">
        <v>576</v>
      </c>
      <c r="AQ12" s="663"/>
      <c r="AR12" s="663"/>
      <c r="AS12" s="663"/>
      <c r="AT12" s="663"/>
      <c r="AU12" s="663"/>
      <c r="AV12" s="663"/>
      <c r="AW12" s="663"/>
      <c r="AX12" s="663"/>
      <c r="AY12" s="663"/>
      <c r="AZ12" s="663"/>
      <c r="BA12" s="663"/>
      <c r="BB12" s="663"/>
      <c r="BC12" s="663"/>
      <c r="BD12" s="663"/>
      <c r="BE12" s="663"/>
      <c r="BF12" s="664"/>
      <c r="BG12" s="665">
        <v>1129613</v>
      </c>
      <c r="BH12" s="666"/>
      <c r="BI12" s="666"/>
      <c r="BJ12" s="666"/>
      <c r="BK12" s="666"/>
      <c r="BL12" s="666"/>
      <c r="BM12" s="666"/>
      <c r="BN12" s="667"/>
      <c r="BO12" s="668">
        <v>38</v>
      </c>
      <c r="BP12" s="668"/>
      <c r="BQ12" s="668"/>
      <c r="BR12" s="668"/>
      <c r="BS12" s="669" t="s">
        <v>129</v>
      </c>
      <c r="BT12" s="669"/>
      <c r="BU12" s="669"/>
      <c r="BV12" s="669"/>
      <c r="BW12" s="669"/>
      <c r="BX12" s="669"/>
      <c r="BY12" s="669"/>
      <c r="BZ12" s="669"/>
      <c r="CA12" s="669"/>
      <c r="CB12" s="673"/>
      <c r="CD12" s="680" t="s">
        <v>240</v>
      </c>
      <c r="CE12" s="681"/>
      <c r="CF12" s="681"/>
      <c r="CG12" s="681"/>
      <c r="CH12" s="681"/>
      <c r="CI12" s="681"/>
      <c r="CJ12" s="681"/>
      <c r="CK12" s="681"/>
      <c r="CL12" s="681"/>
      <c r="CM12" s="681"/>
      <c r="CN12" s="681"/>
      <c r="CO12" s="681"/>
      <c r="CP12" s="681"/>
      <c r="CQ12" s="682"/>
      <c r="CR12" s="665">
        <v>1657716</v>
      </c>
      <c r="CS12" s="666"/>
      <c r="CT12" s="666"/>
      <c r="CU12" s="666"/>
      <c r="CV12" s="666"/>
      <c r="CW12" s="666"/>
      <c r="CX12" s="666"/>
      <c r="CY12" s="667"/>
      <c r="CZ12" s="668">
        <v>5</v>
      </c>
      <c r="DA12" s="668"/>
      <c r="DB12" s="668"/>
      <c r="DC12" s="668"/>
      <c r="DD12" s="674">
        <v>356181</v>
      </c>
      <c r="DE12" s="666"/>
      <c r="DF12" s="666"/>
      <c r="DG12" s="666"/>
      <c r="DH12" s="666"/>
      <c r="DI12" s="666"/>
      <c r="DJ12" s="666"/>
      <c r="DK12" s="666"/>
      <c r="DL12" s="666"/>
      <c r="DM12" s="666"/>
      <c r="DN12" s="666"/>
      <c r="DO12" s="666"/>
      <c r="DP12" s="667"/>
      <c r="DQ12" s="674">
        <v>787988</v>
      </c>
      <c r="DR12" s="666"/>
      <c r="DS12" s="666"/>
      <c r="DT12" s="666"/>
      <c r="DU12" s="666"/>
      <c r="DV12" s="666"/>
      <c r="DW12" s="666"/>
      <c r="DX12" s="666"/>
      <c r="DY12" s="666"/>
      <c r="DZ12" s="666"/>
      <c r="EA12" s="666"/>
      <c r="EB12" s="666"/>
      <c r="EC12" s="675"/>
    </row>
    <row r="13" spans="2:143" ht="11.25" customHeight="1" x14ac:dyDescent="0.15">
      <c r="B13" s="662" t="s">
        <v>241</v>
      </c>
      <c r="C13" s="663"/>
      <c r="D13" s="663"/>
      <c r="E13" s="663"/>
      <c r="F13" s="663"/>
      <c r="G13" s="663"/>
      <c r="H13" s="663"/>
      <c r="I13" s="663"/>
      <c r="J13" s="663"/>
      <c r="K13" s="663"/>
      <c r="L13" s="663"/>
      <c r="M13" s="663"/>
      <c r="N13" s="663"/>
      <c r="O13" s="663"/>
      <c r="P13" s="663"/>
      <c r="Q13" s="664"/>
      <c r="R13" s="665" t="s">
        <v>574</v>
      </c>
      <c r="S13" s="666"/>
      <c r="T13" s="666"/>
      <c r="U13" s="666"/>
      <c r="V13" s="666"/>
      <c r="W13" s="666"/>
      <c r="X13" s="666"/>
      <c r="Y13" s="667"/>
      <c r="Z13" s="668" t="s">
        <v>574</v>
      </c>
      <c r="AA13" s="668"/>
      <c r="AB13" s="668"/>
      <c r="AC13" s="668"/>
      <c r="AD13" s="669" t="s">
        <v>129</v>
      </c>
      <c r="AE13" s="669"/>
      <c r="AF13" s="669"/>
      <c r="AG13" s="669"/>
      <c r="AH13" s="669"/>
      <c r="AI13" s="669"/>
      <c r="AJ13" s="669"/>
      <c r="AK13" s="669"/>
      <c r="AL13" s="670" t="s">
        <v>574</v>
      </c>
      <c r="AM13" s="671"/>
      <c r="AN13" s="671"/>
      <c r="AO13" s="672"/>
      <c r="AP13" s="662" t="s">
        <v>242</v>
      </c>
      <c r="AQ13" s="663"/>
      <c r="AR13" s="663"/>
      <c r="AS13" s="663"/>
      <c r="AT13" s="663"/>
      <c r="AU13" s="663"/>
      <c r="AV13" s="663"/>
      <c r="AW13" s="663"/>
      <c r="AX13" s="663"/>
      <c r="AY13" s="663"/>
      <c r="AZ13" s="663"/>
      <c r="BA13" s="663"/>
      <c r="BB13" s="663"/>
      <c r="BC13" s="663"/>
      <c r="BD13" s="663"/>
      <c r="BE13" s="663"/>
      <c r="BF13" s="664"/>
      <c r="BG13" s="665">
        <v>1108717</v>
      </c>
      <c r="BH13" s="666"/>
      <c r="BI13" s="666"/>
      <c r="BJ13" s="666"/>
      <c r="BK13" s="666"/>
      <c r="BL13" s="666"/>
      <c r="BM13" s="666"/>
      <c r="BN13" s="667"/>
      <c r="BO13" s="668">
        <v>37.299999999999997</v>
      </c>
      <c r="BP13" s="668"/>
      <c r="BQ13" s="668"/>
      <c r="BR13" s="668"/>
      <c r="BS13" s="669" t="s">
        <v>574</v>
      </c>
      <c r="BT13" s="669"/>
      <c r="BU13" s="669"/>
      <c r="BV13" s="669"/>
      <c r="BW13" s="669"/>
      <c r="BX13" s="669"/>
      <c r="BY13" s="669"/>
      <c r="BZ13" s="669"/>
      <c r="CA13" s="669"/>
      <c r="CB13" s="673"/>
      <c r="CD13" s="680" t="s">
        <v>243</v>
      </c>
      <c r="CE13" s="681"/>
      <c r="CF13" s="681"/>
      <c r="CG13" s="681"/>
      <c r="CH13" s="681"/>
      <c r="CI13" s="681"/>
      <c r="CJ13" s="681"/>
      <c r="CK13" s="681"/>
      <c r="CL13" s="681"/>
      <c r="CM13" s="681"/>
      <c r="CN13" s="681"/>
      <c r="CO13" s="681"/>
      <c r="CP13" s="681"/>
      <c r="CQ13" s="682"/>
      <c r="CR13" s="665">
        <v>2091922</v>
      </c>
      <c r="CS13" s="666"/>
      <c r="CT13" s="666"/>
      <c r="CU13" s="666"/>
      <c r="CV13" s="666"/>
      <c r="CW13" s="666"/>
      <c r="CX13" s="666"/>
      <c r="CY13" s="667"/>
      <c r="CZ13" s="668">
        <v>6.3</v>
      </c>
      <c r="DA13" s="668"/>
      <c r="DB13" s="668"/>
      <c r="DC13" s="668"/>
      <c r="DD13" s="674">
        <v>1691443</v>
      </c>
      <c r="DE13" s="666"/>
      <c r="DF13" s="666"/>
      <c r="DG13" s="666"/>
      <c r="DH13" s="666"/>
      <c r="DI13" s="666"/>
      <c r="DJ13" s="666"/>
      <c r="DK13" s="666"/>
      <c r="DL13" s="666"/>
      <c r="DM13" s="666"/>
      <c r="DN13" s="666"/>
      <c r="DO13" s="666"/>
      <c r="DP13" s="667"/>
      <c r="DQ13" s="674">
        <v>434721</v>
      </c>
      <c r="DR13" s="666"/>
      <c r="DS13" s="666"/>
      <c r="DT13" s="666"/>
      <c r="DU13" s="666"/>
      <c r="DV13" s="666"/>
      <c r="DW13" s="666"/>
      <c r="DX13" s="666"/>
      <c r="DY13" s="666"/>
      <c r="DZ13" s="666"/>
      <c r="EA13" s="666"/>
      <c r="EB13" s="666"/>
      <c r="EC13" s="675"/>
    </row>
    <row r="14" spans="2:143" ht="11.25" customHeight="1" x14ac:dyDescent="0.15">
      <c r="B14" s="662" t="s">
        <v>244</v>
      </c>
      <c r="C14" s="663"/>
      <c r="D14" s="663"/>
      <c r="E14" s="663"/>
      <c r="F14" s="663"/>
      <c r="G14" s="663"/>
      <c r="H14" s="663"/>
      <c r="I14" s="663"/>
      <c r="J14" s="663"/>
      <c r="K14" s="663"/>
      <c r="L14" s="663"/>
      <c r="M14" s="663"/>
      <c r="N14" s="663"/>
      <c r="O14" s="663"/>
      <c r="P14" s="663"/>
      <c r="Q14" s="664"/>
      <c r="R14" s="665" t="s">
        <v>574</v>
      </c>
      <c r="S14" s="666"/>
      <c r="T14" s="666"/>
      <c r="U14" s="666"/>
      <c r="V14" s="666"/>
      <c r="W14" s="666"/>
      <c r="X14" s="666"/>
      <c r="Y14" s="667"/>
      <c r="Z14" s="668" t="s">
        <v>574</v>
      </c>
      <c r="AA14" s="668"/>
      <c r="AB14" s="668"/>
      <c r="AC14" s="668"/>
      <c r="AD14" s="669" t="s">
        <v>574</v>
      </c>
      <c r="AE14" s="669"/>
      <c r="AF14" s="669"/>
      <c r="AG14" s="669"/>
      <c r="AH14" s="669"/>
      <c r="AI14" s="669"/>
      <c r="AJ14" s="669"/>
      <c r="AK14" s="669"/>
      <c r="AL14" s="670" t="s">
        <v>129</v>
      </c>
      <c r="AM14" s="671"/>
      <c r="AN14" s="671"/>
      <c r="AO14" s="672"/>
      <c r="AP14" s="662" t="s">
        <v>577</v>
      </c>
      <c r="AQ14" s="663"/>
      <c r="AR14" s="663"/>
      <c r="AS14" s="663"/>
      <c r="AT14" s="663"/>
      <c r="AU14" s="663"/>
      <c r="AV14" s="663"/>
      <c r="AW14" s="663"/>
      <c r="AX14" s="663"/>
      <c r="AY14" s="663"/>
      <c r="AZ14" s="663"/>
      <c r="BA14" s="663"/>
      <c r="BB14" s="663"/>
      <c r="BC14" s="663"/>
      <c r="BD14" s="663"/>
      <c r="BE14" s="663"/>
      <c r="BF14" s="664"/>
      <c r="BG14" s="665">
        <v>145857</v>
      </c>
      <c r="BH14" s="666"/>
      <c r="BI14" s="666"/>
      <c r="BJ14" s="666"/>
      <c r="BK14" s="666"/>
      <c r="BL14" s="666"/>
      <c r="BM14" s="666"/>
      <c r="BN14" s="667"/>
      <c r="BO14" s="668">
        <v>4.9000000000000004</v>
      </c>
      <c r="BP14" s="668"/>
      <c r="BQ14" s="668"/>
      <c r="BR14" s="668"/>
      <c r="BS14" s="669" t="s">
        <v>574</v>
      </c>
      <c r="BT14" s="669"/>
      <c r="BU14" s="669"/>
      <c r="BV14" s="669"/>
      <c r="BW14" s="669"/>
      <c r="BX14" s="669"/>
      <c r="BY14" s="669"/>
      <c r="BZ14" s="669"/>
      <c r="CA14" s="669"/>
      <c r="CB14" s="673"/>
      <c r="CD14" s="680" t="s">
        <v>245</v>
      </c>
      <c r="CE14" s="681"/>
      <c r="CF14" s="681"/>
      <c r="CG14" s="681"/>
      <c r="CH14" s="681"/>
      <c r="CI14" s="681"/>
      <c r="CJ14" s="681"/>
      <c r="CK14" s="681"/>
      <c r="CL14" s="681"/>
      <c r="CM14" s="681"/>
      <c r="CN14" s="681"/>
      <c r="CO14" s="681"/>
      <c r="CP14" s="681"/>
      <c r="CQ14" s="682"/>
      <c r="CR14" s="665">
        <v>1238730</v>
      </c>
      <c r="CS14" s="666"/>
      <c r="CT14" s="666"/>
      <c r="CU14" s="666"/>
      <c r="CV14" s="666"/>
      <c r="CW14" s="666"/>
      <c r="CX14" s="666"/>
      <c r="CY14" s="667"/>
      <c r="CZ14" s="668">
        <v>3.7</v>
      </c>
      <c r="DA14" s="668"/>
      <c r="DB14" s="668"/>
      <c r="DC14" s="668"/>
      <c r="DD14" s="674">
        <v>462478</v>
      </c>
      <c r="DE14" s="666"/>
      <c r="DF14" s="666"/>
      <c r="DG14" s="666"/>
      <c r="DH14" s="666"/>
      <c r="DI14" s="666"/>
      <c r="DJ14" s="666"/>
      <c r="DK14" s="666"/>
      <c r="DL14" s="666"/>
      <c r="DM14" s="666"/>
      <c r="DN14" s="666"/>
      <c r="DO14" s="666"/>
      <c r="DP14" s="667"/>
      <c r="DQ14" s="674">
        <v>794121</v>
      </c>
      <c r="DR14" s="666"/>
      <c r="DS14" s="666"/>
      <c r="DT14" s="666"/>
      <c r="DU14" s="666"/>
      <c r="DV14" s="666"/>
      <c r="DW14" s="666"/>
      <c r="DX14" s="666"/>
      <c r="DY14" s="666"/>
      <c r="DZ14" s="666"/>
      <c r="EA14" s="666"/>
      <c r="EB14" s="666"/>
      <c r="EC14" s="675"/>
    </row>
    <row r="15" spans="2:143" ht="11.25" customHeight="1" x14ac:dyDescent="0.15">
      <c r="B15" s="662" t="s">
        <v>246</v>
      </c>
      <c r="C15" s="663"/>
      <c r="D15" s="663"/>
      <c r="E15" s="663"/>
      <c r="F15" s="663"/>
      <c r="G15" s="663"/>
      <c r="H15" s="663"/>
      <c r="I15" s="663"/>
      <c r="J15" s="663"/>
      <c r="K15" s="663"/>
      <c r="L15" s="663"/>
      <c r="M15" s="663"/>
      <c r="N15" s="663"/>
      <c r="O15" s="663"/>
      <c r="P15" s="663"/>
      <c r="Q15" s="664"/>
      <c r="R15" s="665" t="s">
        <v>573</v>
      </c>
      <c r="S15" s="666"/>
      <c r="T15" s="666"/>
      <c r="U15" s="666"/>
      <c r="V15" s="666"/>
      <c r="W15" s="666"/>
      <c r="X15" s="666"/>
      <c r="Y15" s="667"/>
      <c r="Z15" s="668" t="s">
        <v>574</v>
      </c>
      <c r="AA15" s="668"/>
      <c r="AB15" s="668"/>
      <c r="AC15" s="668"/>
      <c r="AD15" s="669" t="s">
        <v>574</v>
      </c>
      <c r="AE15" s="669"/>
      <c r="AF15" s="669"/>
      <c r="AG15" s="669"/>
      <c r="AH15" s="669"/>
      <c r="AI15" s="669"/>
      <c r="AJ15" s="669"/>
      <c r="AK15" s="669"/>
      <c r="AL15" s="670" t="s">
        <v>129</v>
      </c>
      <c r="AM15" s="671"/>
      <c r="AN15" s="671"/>
      <c r="AO15" s="672"/>
      <c r="AP15" s="662" t="s">
        <v>247</v>
      </c>
      <c r="AQ15" s="663"/>
      <c r="AR15" s="663"/>
      <c r="AS15" s="663"/>
      <c r="AT15" s="663"/>
      <c r="AU15" s="663"/>
      <c r="AV15" s="663"/>
      <c r="AW15" s="663"/>
      <c r="AX15" s="663"/>
      <c r="AY15" s="663"/>
      <c r="AZ15" s="663"/>
      <c r="BA15" s="663"/>
      <c r="BB15" s="663"/>
      <c r="BC15" s="663"/>
      <c r="BD15" s="663"/>
      <c r="BE15" s="663"/>
      <c r="BF15" s="664"/>
      <c r="BG15" s="665">
        <v>282683</v>
      </c>
      <c r="BH15" s="666"/>
      <c r="BI15" s="666"/>
      <c r="BJ15" s="666"/>
      <c r="BK15" s="666"/>
      <c r="BL15" s="666"/>
      <c r="BM15" s="666"/>
      <c r="BN15" s="667"/>
      <c r="BO15" s="668">
        <v>9.5</v>
      </c>
      <c r="BP15" s="668"/>
      <c r="BQ15" s="668"/>
      <c r="BR15" s="668"/>
      <c r="BS15" s="669" t="s">
        <v>574</v>
      </c>
      <c r="BT15" s="669"/>
      <c r="BU15" s="669"/>
      <c r="BV15" s="669"/>
      <c r="BW15" s="669"/>
      <c r="BX15" s="669"/>
      <c r="BY15" s="669"/>
      <c r="BZ15" s="669"/>
      <c r="CA15" s="669"/>
      <c r="CB15" s="673"/>
      <c r="CD15" s="680" t="s">
        <v>248</v>
      </c>
      <c r="CE15" s="681"/>
      <c r="CF15" s="681"/>
      <c r="CG15" s="681"/>
      <c r="CH15" s="681"/>
      <c r="CI15" s="681"/>
      <c r="CJ15" s="681"/>
      <c r="CK15" s="681"/>
      <c r="CL15" s="681"/>
      <c r="CM15" s="681"/>
      <c r="CN15" s="681"/>
      <c r="CO15" s="681"/>
      <c r="CP15" s="681"/>
      <c r="CQ15" s="682"/>
      <c r="CR15" s="665">
        <v>2979336</v>
      </c>
      <c r="CS15" s="666"/>
      <c r="CT15" s="666"/>
      <c r="CU15" s="666"/>
      <c r="CV15" s="666"/>
      <c r="CW15" s="666"/>
      <c r="CX15" s="666"/>
      <c r="CY15" s="667"/>
      <c r="CZ15" s="668">
        <v>8.9</v>
      </c>
      <c r="DA15" s="668"/>
      <c r="DB15" s="668"/>
      <c r="DC15" s="668"/>
      <c r="DD15" s="674">
        <v>829751</v>
      </c>
      <c r="DE15" s="666"/>
      <c r="DF15" s="666"/>
      <c r="DG15" s="666"/>
      <c r="DH15" s="666"/>
      <c r="DI15" s="666"/>
      <c r="DJ15" s="666"/>
      <c r="DK15" s="666"/>
      <c r="DL15" s="666"/>
      <c r="DM15" s="666"/>
      <c r="DN15" s="666"/>
      <c r="DO15" s="666"/>
      <c r="DP15" s="667"/>
      <c r="DQ15" s="674">
        <v>2021139</v>
      </c>
      <c r="DR15" s="666"/>
      <c r="DS15" s="666"/>
      <c r="DT15" s="666"/>
      <c r="DU15" s="666"/>
      <c r="DV15" s="666"/>
      <c r="DW15" s="666"/>
      <c r="DX15" s="666"/>
      <c r="DY15" s="666"/>
      <c r="DZ15" s="666"/>
      <c r="EA15" s="666"/>
      <c r="EB15" s="666"/>
      <c r="EC15" s="675"/>
    </row>
    <row r="16" spans="2:143" ht="11.25" customHeight="1" x14ac:dyDescent="0.15">
      <c r="B16" s="662" t="s">
        <v>578</v>
      </c>
      <c r="C16" s="663"/>
      <c r="D16" s="663"/>
      <c r="E16" s="663"/>
      <c r="F16" s="663"/>
      <c r="G16" s="663"/>
      <c r="H16" s="663"/>
      <c r="I16" s="663"/>
      <c r="J16" s="663"/>
      <c r="K16" s="663"/>
      <c r="L16" s="663"/>
      <c r="M16" s="663"/>
      <c r="N16" s="663"/>
      <c r="O16" s="663"/>
      <c r="P16" s="663"/>
      <c r="Q16" s="664"/>
      <c r="R16" s="665">
        <v>9978</v>
      </c>
      <c r="S16" s="666"/>
      <c r="T16" s="666"/>
      <c r="U16" s="666"/>
      <c r="V16" s="666"/>
      <c r="W16" s="666"/>
      <c r="X16" s="666"/>
      <c r="Y16" s="667"/>
      <c r="Z16" s="668">
        <v>0</v>
      </c>
      <c r="AA16" s="668"/>
      <c r="AB16" s="668"/>
      <c r="AC16" s="668"/>
      <c r="AD16" s="669">
        <v>9978</v>
      </c>
      <c r="AE16" s="669"/>
      <c r="AF16" s="669"/>
      <c r="AG16" s="669"/>
      <c r="AH16" s="669"/>
      <c r="AI16" s="669"/>
      <c r="AJ16" s="669"/>
      <c r="AK16" s="669"/>
      <c r="AL16" s="670">
        <v>0.1</v>
      </c>
      <c r="AM16" s="671"/>
      <c r="AN16" s="671"/>
      <c r="AO16" s="672"/>
      <c r="AP16" s="662" t="s">
        <v>579</v>
      </c>
      <c r="AQ16" s="663"/>
      <c r="AR16" s="663"/>
      <c r="AS16" s="663"/>
      <c r="AT16" s="663"/>
      <c r="AU16" s="663"/>
      <c r="AV16" s="663"/>
      <c r="AW16" s="663"/>
      <c r="AX16" s="663"/>
      <c r="AY16" s="663"/>
      <c r="AZ16" s="663"/>
      <c r="BA16" s="663"/>
      <c r="BB16" s="663"/>
      <c r="BC16" s="663"/>
      <c r="BD16" s="663"/>
      <c r="BE16" s="663"/>
      <c r="BF16" s="664"/>
      <c r="BG16" s="665">
        <v>93</v>
      </c>
      <c r="BH16" s="666"/>
      <c r="BI16" s="666"/>
      <c r="BJ16" s="666"/>
      <c r="BK16" s="666"/>
      <c r="BL16" s="666"/>
      <c r="BM16" s="666"/>
      <c r="BN16" s="667"/>
      <c r="BO16" s="668">
        <v>0</v>
      </c>
      <c r="BP16" s="668"/>
      <c r="BQ16" s="668"/>
      <c r="BR16" s="668"/>
      <c r="BS16" s="669" t="s">
        <v>574</v>
      </c>
      <c r="BT16" s="669"/>
      <c r="BU16" s="669"/>
      <c r="BV16" s="669"/>
      <c r="BW16" s="669"/>
      <c r="BX16" s="669"/>
      <c r="BY16" s="669"/>
      <c r="BZ16" s="669"/>
      <c r="CA16" s="669"/>
      <c r="CB16" s="673"/>
      <c r="CD16" s="680" t="s">
        <v>249</v>
      </c>
      <c r="CE16" s="681"/>
      <c r="CF16" s="681"/>
      <c r="CG16" s="681"/>
      <c r="CH16" s="681"/>
      <c r="CI16" s="681"/>
      <c r="CJ16" s="681"/>
      <c r="CK16" s="681"/>
      <c r="CL16" s="681"/>
      <c r="CM16" s="681"/>
      <c r="CN16" s="681"/>
      <c r="CO16" s="681"/>
      <c r="CP16" s="681"/>
      <c r="CQ16" s="682"/>
      <c r="CR16" s="665">
        <v>866877</v>
      </c>
      <c r="CS16" s="666"/>
      <c r="CT16" s="666"/>
      <c r="CU16" s="666"/>
      <c r="CV16" s="666"/>
      <c r="CW16" s="666"/>
      <c r="CX16" s="666"/>
      <c r="CY16" s="667"/>
      <c r="CZ16" s="668">
        <v>2.6</v>
      </c>
      <c r="DA16" s="668"/>
      <c r="DB16" s="668"/>
      <c r="DC16" s="668"/>
      <c r="DD16" s="674" t="s">
        <v>573</v>
      </c>
      <c r="DE16" s="666"/>
      <c r="DF16" s="666"/>
      <c r="DG16" s="666"/>
      <c r="DH16" s="666"/>
      <c r="DI16" s="666"/>
      <c r="DJ16" s="666"/>
      <c r="DK16" s="666"/>
      <c r="DL16" s="666"/>
      <c r="DM16" s="666"/>
      <c r="DN16" s="666"/>
      <c r="DO16" s="666"/>
      <c r="DP16" s="667"/>
      <c r="DQ16" s="674">
        <v>77070</v>
      </c>
      <c r="DR16" s="666"/>
      <c r="DS16" s="666"/>
      <c r="DT16" s="666"/>
      <c r="DU16" s="666"/>
      <c r="DV16" s="666"/>
      <c r="DW16" s="666"/>
      <c r="DX16" s="666"/>
      <c r="DY16" s="666"/>
      <c r="DZ16" s="666"/>
      <c r="EA16" s="666"/>
      <c r="EB16" s="666"/>
      <c r="EC16" s="675"/>
    </row>
    <row r="17" spans="2:133" ht="11.25" customHeight="1" x14ac:dyDescent="0.15">
      <c r="B17" s="662" t="s">
        <v>250</v>
      </c>
      <c r="C17" s="663"/>
      <c r="D17" s="663"/>
      <c r="E17" s="663"/>
      <c r="F17" s="663"/>
      <c r="G17" s="663"/>
      <c r="H17" s="663"/>
      <c r="I17" s="663"/>
      <c r="J17" s="663"/>
      <c r="K17" s="663"/>
      <c r="L17" s="663"/>
      <c r="M17" s="663"/>
      <c r="N17" s="663"/>
      <c r="O17" s="663"/>
      <c r="P17" s="663"/>
      <c r="Q17" s="664"/>
      <c r="R17" s="665">
        <v>25031</v>
      </c>
      <c r="S17" s="666"/>
      <c r="T17" s="666"/>
      <c r="U17" s="666"/>
      <c r="V17" s="666"/>
      <c r="W17" s="666"/>
      <c r="X17" s="666"/>
      <c r="Y17" s="667"/>
      <c r="Z17" s="668">
        <v>0.1</v>
      </c>
      <c r="AA17" s="668"/>
      <c r="AB17" s="668"/>
      <c r="AC17" s="668"/>
      <c r="AD17" s="669">
        <v>25031</v>
      </c>
      <c r="AE17" s="669"/>
      <c r="AF17" s="669"/>
      <c r="AG17" s="669"/>
      <c r="AH17" s="669"/>
      <c r="AI17" s="669"/>
      <c r="AJ17" s="669"/>
      <c r="AK17" s="669"/>
      <c r="AL17" s="670">
        <v>0.1</v>
      </c>
      <c r="AM17" s="671"/>
      <c r="AN17" s="671"/>
      <c r="AO17" s="672"/>
      <c r="AP17" s="662" t="s">
        <v>580</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574</v>
      </c>
      <c r="BP17" s="668"/>
      <c r="BQ17" s="668"/>
      <c r="BR17" s="668"/>
      <c r="BS17" s="669" t="s">
        <v>129</v>
      </c>
      <c r="BT17" s="669"/>
      <c r="BU17" s="669"/>
      <c r="BV17" s="669"/>
      <c r="BW17" s="669"/>
      <c r="BX17" s="669"/>
      <c r="BY17" s="669"/>
      <c r="BZ17" s="669"/>
      <c r="CA17" s="669"/>
      <c r="CB17" s="673"/>
      <c r="CD17" s="680" t="s">
        <v>251</v>
      </c>
      <c r="CE17" s="681"/>
      <c r="CF17" s="681"/>
      <c r="CG17" s="681"/>
      <c r="CH17" s="681"/>
      <c r="CI17" s="681"/>
      <c r="CJ17" s="681"/>
      <c r="CK17" s="681"/>
      <c r="CL17" s="681"/>
      <c r="CM17" s="681"/>
      <c r="CN17" s="681"/>
      <c r="CO17" s="681"/>
      <c r="CP17" s="681"/>
      <c r="CQ17" s="682"/>
      <c r="CR17" s="665">
        <v>4612585</v>
      </c>
      <c r="CS17" s="666"/>
      <c r="CT17" s="666"/>
      <c r="CU17" s="666"/>
      <c r="CV17" s="666"/>
      <c r="CW17" s="666"/>
      <c r="CX17" s="666"/>
      <c r="CY17" s="667"/>
      <c r="CZ17" s="668">
        <v>13.8</v>
      </c>
      <c r="DA17" s="668"/>
      <c r="DB17" s="668"/>
      <c r="DC17" s="668"/>
      <c r="DD17" s="674" t="s">
        <v>574</v>
      </c>
      <c r="DE17" s="666"/>
      <c r="DF17" s="666"/>
      <c r="DG17" s="666"/>
      <c r="DH17" s="666"/>
      <c r="DI17" s="666"/>
      <c r="DJ17" s="666"/>
      <c r="DK17" s="666"/>
      <c r="DL17" s="666"/>
      <c r="DM17" s="666"/>
      <c r="DN17" s="666"/>
      <c r="DO17" s="666"/>
      <c r="DP17" s="667"/>
      <c r="DQ17" s="674">
        <v>4418258</v>
      </c>
      <c r="DR17" s="666"/>
      <c r="DS17" s="666"/>
      <c r="DT17" s="666"/>
      <c r="DU17" s="666"/>
      <c r="DV17" s="666"/>
      <c r="DW17" s="666"/>
      <c r="DX17" s="666"/>
      <c r="DY17" s="666"/>
      <c r="DZ17" s="666"/>
      <c r="EA17" s="666"/>
      <c r="EB17" s="666"/>
      <c r="EC17" s="675"/>
    </row>
    <row r="18" spans="2:133" ht="11.25" customHeight="1" x14ac:dyDescent="0.15">
      <c r="B18" s="662" t="s">
        <v>252</v>
      </c>
      <c r="C18" s="663"/>
      <c r="D18" s="663"/>
      <c r="E18" s="663"/>
      <c r="F18" s="663"/>
      <c r="G18" s="663"/>
      <c r="H18" s="663"/>
      <c r="I18" s="663"/>
      <c r="J18" s="663"/>
      <c r="K18" s="663"/>
      <c r="L18" s="663"/>
      <c r="M18" s="663"/>
      <c r="N18" s="663"/>
      <c r="O18" s="663"/>
      <c r="P18" s="663"/>
      <c r="Q18" s="664"/>
      <c r="R18" s="665">
        <v>69962</v>
      </c>
      <c r="S18" s="666"/>
      <c r="T18" s="666"/>
      <c r="U18" s="666"/>
      <c r="V18" s="666"/>
      <c r="W18" s="666"/>
      <c r="X18" s="666"/>
      <c r="Y18" s="667"/>
      <c r="Z18" s="668">
        <v>0.2</v>
      </c>
      <c r="AA18" s="668"/>
      <c r="AB18" s="668"/>
      <c r="AC18" s="668"/>
      <c r="AD18" s="669">
        <v>69962</v>
      </c>
      <c r="AE18" s="669"/>
      <c r="AF18" s="669"/>
      <c r="AG18" s="669"/>
      <c r="AH18" s="669"/>
      <c r="AI18" s="669"/>
      <c r="AJ18" s="669"/>
      <c r="AK18" s="669"/>
      <c r="AL18" s="670">
        <v>0.40000000596046448</v>
      </c>
      <c r="AM18" s="671"/>
      <c r="AN18" s="671"/>
      <c r="AO18" s="672"/>
      <c r="AP18" s="662" t="s">
        <v>253</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581</v>
      </c>
      <c r="BP18" s="668"/>
      <c r="BQ18" s="668"/>
      <c r="BR18" s="668"/>
      <c r="BS18" s="669" t="s">
        <v>129</v>
      </c>
      <c r="BT18" s="669"/>
      <c r="BU18" s="669"/>
      <c r="BV18" s="669"/>
      <c r="BW18" s="669"/>
      <c r="BX18" s="669"/>
      <c r="BY18" s="669"/>
      <c r="BZ18" s="669"/>
      <c r="CA18" s="669"/>
      <c r="CB18" s="673"/>
      <c r="CD18" s="680" t="s">
        <v>254</v>
      </c>
      <c r="CE18" s="681"/>
      <c r="CF18" s="681"/>
      <c r="CG18" s="681"/>
      <c r="CH18" s="681"/>
      <c r="CI18" s="681"/>
      <c r="CJ18" s="681"/>
      <c r="CK18" s="681"/>
      <c r="CL18" s="681"/>
      <c r="CM18" s="681"/>
      <c r="CN18" s="681"/>
      <c r="CO18" s="681"/>
      <c r="CP18" s="681"/>
      <c r="CQ18" s="682"/>
      <c r="CR18" s="665">
        <v>15248</v>
      </c>
      <c r="CS18" s="666"/>
      <c r="CT18" s="666"/>
      <c r="CU18" s="666"/>
      <c r="CV18" s="666"/>
      <c r="CW18" s="666"/>
      <c r="CX18" s="666"/>
      <c r="CY18" s="667"/>
      <c r="CZ18" s="668">
        <v>0</v>
      </c>
      <c r="DA18" s="668"/>
      <c r="DB18" s="668"/>
      <c r="DC18" s="668"/>
      <c r="DD18" s="674" t="s">
        <v>574</v>
      </c>
      <c r="DE18" s="666"/>
      <c r="DF18" s="666"/>
      <c r="DG18" s="666"/>
      <c r="DH18" s="666"/>
      <c r="DI18" s="666"/>
      <c r="DJ18" s="666"/>
      <c r="DK18" s="666"/>
      <c r="DL18" s="666"/>
      <c r="DM18" s="666"/>
      <c r="DN18" s="666"/>
      <c r="DO18" s="666"/>
      <c r="DP18" s="667"/>
      <c r="DQ18" s="674">
        <v>15248</v>
      </c>
      <c r="DR18" s="666"/>
      <c r="DS18" s="666"/>
      <c r="DT18" s="666"/>
      <c r="DU18" s="666"/>
      <c r="DV18" s="666"/>
      <c r="DW18" s="666"/>
      <c r="DX18" s="666"/>
      <c r="DY18" s="666"/>
      <c r="DZ18" s="666"/>
      <c r="EA18" s="666"/>
      <c r="EB18" s="666"/>
      <c r="EC18" s="675"/>
    </row>
    <row r="19" spans="2:133" ht="11.25" customHeight="1" x14ac:dyDescent="0.15">
      <c r="B19" s="662" t="s">
        <v>582</v>
      </c>
      <c r="C19" s="663"/>
      <c r="D19" s="663"/>
      <c r="E19" s="663"/>
      <c r="F19" s="663"/>
      <c r="G19" s="663"/>
      <c r="H19" s="663"/>
      <c r="I19" s="663"/>
      <c r="J19" s="663"/>
      <c r="K19" s="663"/>
      <c r="L19" s="663"/>
      <c r="M19" s="663"/>
      <c r="N19" s="663"/>
      <c r="O19" s="663"/>
      <c r="P19" s="663"/>
      <c r="Q19" s="664"/>
      <c r="R19" s="665">
        <v>4192</v>
      </c>
      <c r="S19" s="666"/>
      <c r="T19" s="666"/>
      <c r="U19" s="666"/>
      <c r="V19" s="666"/>
      <c r="W19" s="666"/>
      <c r="X19" s="666"/>
      <c r="Y19" s="667"/>
      <c r="Z19" s="668">
        <v>0</v>
      </c>
      <c r="AA19" s="668"/>
      <c r="AB19" s="668"/>
      <c r="AC19" s="668"/>
      <c r="AD19" s="669">
        <v>4192</v>
      </c>
      <c r="AE19" s="669"/>
      <c r="AF19" s="669"/>
      <c r="AG19" s="669"/>
      <c r="AH19" s="669"/>
      <c r="AI19" s="669"/>
      <c r="AJ19" s="669"/>
      <c r="AK19" s="669"/>
      <c r="AL19" s="670">
        <v>0</v>
      </c>
      <c r="AM19" s="671"/>
      <c r="AN19" s="671"/>
      <c r="AO19" s="672"/>
      <c r="AP19" s="662" t="s">
        <v>255</v>
      </c>
      <c r="AQ19" s="663"/>
      <c r="AR19" s="663"/>
      <c r="AS19" s="663"/>
      <c r="AT19" s="663"/>
      <c r="AU19" s="663"/>
      <c r="AV19" s="663"/>
      <c r="AW19" s="663"/>
      <c r="AX19" s="663"/>
      <c r="AY19" s="663"/>
      <c r="AZ19" s="663"/>
      <c r="BA19" s="663"/>
      <c r="BB19" s="663"/>
      <c r="BC19" s="663"/>
      <c r="BD19" s="663"/>
      <c r="BE19" s="663"/>
      <c r="BF19" s="664"/>
      <c r="BG19" s="665">
        <v>4273</v>
      </c>
      <c r="BH19" s="666"/>
      <c r="BI19" s="666"/>
      <c r="BJ19" s="666"/>
      <c r="BK19" s="666"/>
      <c r="BL19" s="666"/>
      <c r="BM19" s="666"/>
      <c r="BN19" s="667"/>
      <c r="BO19" s="668">
        <v>0.1</v>
      </c>
      <c r="BP19" s="668"/>
      <c r="BQ19" s="668"/>
      <c r="BR19" s="668"/>
      <c r="BS19" s="669" t="s">
        <v>574</v>
      </c>
      <c r="BT19" s="669"/>
      <c r="BU19" s="669"/>
      <c r="BV19" s="669"/>
      <c r="BW19" s="669"/>
      <c r="BX19" s="669"/>
      <c r="BY19" s="669"/>
      <c r="BZ19" s="669"/>
      <c r="CA19" s="669"/>
      <c r="CB19" s="673"/>
      <c r="CD19" s="680" t="s">
        <v>256</v>
      </c>
      <c r="CE19" s="681"/>
      <c r="CF19" s="681"/>
      <c r="CG19" s="681"/>
      <c r="CH19" s="681"/>
      <c r="CI19" s="681"/>
      <c r="CJ19" s="681"/>
      <c r="CK19" s="681"/>
      <c r="CL19" s="681"/>
      <c r="CM19" s="681"/>
      <c r="CN19" s="681"/>
      <c r="CO19" s="681"/>
      <c r="CP19" s="681"/>
      <c r="CQ19" s="682"/>
      <c r="CR19" s="665" t="s">
        <v>574</v>
      </c>
      <c r="CS19" s="666"/>
      <c r="CT19" s="666"/>
      <c r="CU19" s="666"/>
      <c r="CV19" s="666"/>
      <c r="CW19" s="666"/>
      <c r="CX19" s="666"/>
      <c r="CY19" s="667"/>
      <c r="CZ19" s="668" t="s">
        <v>573</v>
      </c>
      <c r="DA19" s="668"/>
      <c r="DB19" s="668"/>
      <c r="DC19" s="668"/>
      <c r="DD19" s="674" t="s">
        <v>574</v>
      </c>
      <c r="DE19" s="666"/>
      <c r="DF19" s="666"/>
      <c r="DG19" s="666"/>
      <c r="DH19" s="666"/>
      <c r="DI19" s="666"/>
      <c r="DJ19" s="666"/>
      <c r="DK19" s="666"/>
      <c r="DL19" s="666"/>
      <c r="DM19" s="666"/>
      <c r="DN19" s="666"/>
      <c r="DO19" s="666"/>
      <c r="DP19" s="667"/>
      <c r="DQ19" s="674" t="s">
        <v>574</v>
      </c>
      <c r="DR19" s="666"/>
      <c r="DS19" s="666"/>
      <c r="DT19" s="666"/>
      <c r="DU19" s="666"/>
      <c r="DV19" s="666"/>
      <c r="DW19" s="666"/>
      <c r="DX19" s="666"/>
      <c r="DY19" s="666"/>
      <c r="DZ19" s="666"/>
      <c r="EA19" s="666"/>
      <c r="EB19" s="666"/>
      <c r="EC19" s="675"/>
    </row>
    <row r="20" spans="2:133" ht="11.25" customHeight="1" x14ac:dyDescent="0.15">
      <c r="B20" s="662" t="s">
        <v>257</v>
      </c>
      <c r="C20" s="663"/>
      <c r="D20" s="663"/>
      <c r="E20" s="663"/>
      <c r="F20" s="663"/>
      <c r="G20" s="663"/>
      <c r="H20" s="663"/>
      <c r="I20" s="663"/>
      <c r="J20" s="663"/>
      <c r="K20" s="663"/>
      <c r="L20" s="663"/>
      <c r="M20" s="663"/>
      <c r="N20" s="663"/>
      <c r="O20" s="663"/>
      <c r="P20" s="663"/>
      <c r="Q20" s="664"/>
      <c r="R20" s="665">
        <v>3267</v>
      </c>
      <c r="S20" s="666"/>
      <c r="T20" s="666"/>
      <c r="U20" s="666"/>
      <c r="V20" s="666"/>
      <c r="W20" s="666"/>
      <c r="X20" s="666"/>
      <c r="Y20" s="667"/>
      <c r="Z20" s="668">
        <v>0</v>
      </c>
      <c r="AA20" s="668"/>
      <c r="AB20" s="668"/>
      <c r="AC20" s="668"/>
      <c r="AD20" s="669">
        <v>3267</v>
      </c>
      <c r="AE20" s="669"/>
      <c r="AF20" s="669"/>
      <c r="AG20" s="669"/>
      <c r="AH20" s="669"/>
      <c r="AI20" s="669"/>
      <c r="AJ20" s="669"/>
      <c r="AK20" s="669"/>
      <c r="AL20" s="670">
        <v>0</v>
      </c>
      <c r="AM20" s="671"/>
      <c r="AN20" s="671"/>
      <c r="AO20" s="672"/>
      <c r="AP20" s="662" t="s">
        <v>258</v>
      </c>
      <c r="AQ20" s="663"/>
      <c r="AR20" s="663"/>
      <c r="AS20" s="663"/>
      <c r="AT20" s="663"/>
      <c r="AU20" s="663"/>
      <c r="AV20" s="663"/>
      <c r="AW20" s="663"/>
      <c r="AX20" s="663"/>
      <c r="AY20" s="663"/>
      <c r="AZ20" s="663"/>
      <c r="BA20" s="663"/>
      <c r="BB20" s="663"/>
      <c r="BC20" s="663"/>
      <c r="BD20" s="663"/>
      <c r="BE20" s="663"/>
      <c r="BF20" s="664"/>
      <c r="BG20" s="665">
        <v>4273</v>
      </c>
      <c r="BH20" s="666"/>
      <c r="BI20" s="666"/>
      <c r="BJ20" s="666"/>
      <c r="BK20" s="666"/>
      <c r="BL20" s="666"/>
      <c r="BM20" s="666"/>
      <c r="BN20" s="667"/>
      <c r="BO20" s="668">
        <v>0.1</v>
      </c>
      <c r="BP20" s="668"/>
      <c r="BQ20" s="668"/>
      <c r="BR20" s="668"/>
      <c r="BS20" s="669" t="s">
        <v>129</v>
      </c>
      <c r="BT20" s="669"/>
      <c r="BU20" s="669"/>
      <c r="BV20" s="669"/>
      <c r="BW20" s="669"/>
      <c r="BX20" s="669"/>
      <c r="BY20" s="669"/>
      <c r="BZ20" s="669"/>
      <c r="CA20" s="669"/>
      <c r="CB20" s="673"/>
      <c r="CD20" s="680" t="s">
        <v>259</v>
      </c>
      <c r="CE20" s="681"/>
      <c r="CF20" s="681"/>
      <c r="CG20" s="681"/>
      <c r="CH20" s="681"/>
      <c r="CI20" s="681"/>
      <c r="CJ20" s="681"/>
      <c r="CK20" s="681"/>
      <c r="CL20" s="681"/>
      <c r="CM20" s="681"/>
      <c r="CN20" s="681"/>
      <c r="CO20" s="681"/>
      <c r="CP20" s="681"/>
      <c r="CQ20" s="682"/>
      <c r="CR20" s="665">
        <v>33427613</v>
      </c>
      <c r="CS20" s="666"/>
      <c r="CT20" s="666"/>
      <c r="CU20" s="666"/>
      <c r="CV20" s="666"/>
      <c r="CW20" s="666"/>
      <c r="CX20" s="666"/>
      <c r="CY20" s="667"/>
      <c r="CZ20" s="668">
        <v>100</v>
      </c>
      <c r="DA20" s="668"/>
      <c r="DB20" s="668"/>
      <c r="DC20" s="668"/>
      <c r="DD20" s="674">
        <v>5551936</v>
      </c>
      <c r="DE20" s="666"/>
      <c r="DF20" s="666"/>
      <c r="DG20" s="666"/>
      <c r="DH20" s="666"/>
      <c r="DI20" s="666"/>
      <c r="DJ20" s="666"/>
      <c r="DK20" s="666"/>
      <c r="DL20" s="666"/>
      <c r="DM20" s="666"/>
      <c r="DN20" s="666"/>
      <c r="DO20" s="666"/>
      <c r="DP20" s="667"/>
      <c r="DQ20" s="674">
        <v>19292424</v>
      </c>
      <c r="DR20" s="666"/>
      <c r="DS20" s="666"/>
      <c r="DT20" s="666"/>
      <c r="DU20" s="666"/>
      <c r="DV20" s="666"/>
      <c r="DW20" s="666"/>
      <c r="DX20" s="666"/>
      <c r="DY20" s="666"/>
      <c r="DZ20" s="666"/>
      <c r="EA20" s="666"/>
      <c r="EB20" s="666"/>
      <c r="EC20" s="675"/>
    </row>
    <row r="21" spans="2:133" ht="11.25" customHeight="1" x14ac:dyDescent="0.15">
      <c r="B21" s="662" t="s">
        <v>260</v>
      </c>
      <c r="C21" s="663"/>
      <c r="D21" s="663"/>
      <c r="E21" s="663"/>
      <c r="F21" s="663"/>
      <c r="G21" s="663"/>
      <c r="H21" s="663"/>
      <c r="I21" s="663"/>
      <c r="J21" s="663"/>
      <c r="K21" s="663"/>
      <c r="L21" s="663"/>
      <c r="M21" s="663"/>
      <c r="N21" s="663"/>
      <c r="O21" s="663"/>
      <c r="P21" s="663"/>
      <c r="Q21" s="664"/>
      <c r="R21" s="665">
        <v>1716</v>
      </c>
      <c r="S21" s="666"/>
      <c r="T21" s="666"/>
      <c r="U21" s="666"/>
      <c r="V21" s="666"/>
      <c r="W21" s="666"/>
      <c r="X21" s="666"/>
      <c r="Y21" s="667"/>
      <c r="Z21" s="668">
        <v>0</v>
      </c>
      <c r="AA21" s="668"/>
      <c r="AB21" s="668"/>
      <c r="AC21" s="668"/>
      <c r="AD21" s="669">
        <v>1716</v>
      </c>
      <c r="AE21" s="669"/>
      <c r="AF21" s="669"/>
      <c r="AG21" s="669"/>
      <c r="AH21" s="669"/>
      <c r="AI21" s="669"/>
      <c r="AJ21" s="669"/>
      <c r="AK21" s="669"/>
      <c r="AL21" s="670">
        <v>0</v>
      </c>
      <c r="AM21" s="671"/>
      <c r="AN21" s="671"/>
      <c r="AO21" s="672"/>
      <c r="AP21" s="684" t="s">
        <v>261</v>
      </c>
      <c r="AQ21" s="685"/>
      <c r="AR21" s="685"/>
      <c r="AS21" s="685"/>
      <c r="AT21" s="685"/>
      <c r="AU21" s="685"/>
      <c r="AV21" s="685"/>
      <c r="AW21" s="685"/>
      <c r="AX21" s="685"/>
      <c r="AY21" s="685"/>
      <c r="AZ21" s="685"/>
      <c r="BA21" s="685"/>
      <c r="BB21" s="685"/>
      <c r="BC21" s="685"/>
      <c r="BD21" s="685"/>
      <c r="BE21" s="685"/>
      <c r="BF21" s="686"/>
      <c r="BG21" s="665">
        <v>4273</v>
      </c>
      <c r="BH21" s="666"/>
      <c r="BI21" s="666"/>
      <c r="BJ21" s="666"/>
      <c r="BK21" s="666"/>
      <c r="BL21" s="666"/>
      <c r="BM21" s="666"/>
      <c r="BN21" s="667"/>
      <c r="BO21" s="668">
        <v>0.1</v>
      </c>
      <c r="BP21" s="668"/>
      <c r="BQ21" s="668"/>
      <c r="BR21" s="668"/>
      <c r="BS21" s="669" t="s">
        <v>129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583</v>
      </c>
      <c r="C22" s="702"/>
      <c r="D22" s="702"/>
      <c r="E22" s="702"/>
      <c r="F22" s="702"/>
      <c r="G22" s="702"/>
      <c r="H22" s="702"/>
      <c r="I22" s="702"/>
      <c r="J22" s="702"/>
      <c r="K22" s="702"/>
      <c r="L22" s="702"/>
      <c r="M22" s="702"/>
      <c r="N22" s="702"/>
      <c r="O22" s="702"/>
      <c r="P22" s="702"/>
      <c r="Q22" s="703"/>
      <c r="R22" s="665">
        <v>60787</v>
      </c>
      <c r="S22" s="666"/>
      <c r="T22" s="666"/>
      <c r="U22" s="666"/>
      <c r="V22" s="666"/>
      <c r="W22" s="666"/>
      <c r="X22" s="666"/>
      <c r="Y22" s="667"/>
      <c r="Z22" s="668">
        <v>0.2</v>
      </c>
      <c r="AA22" s="668"/>
      <c r="AB22" s="668"/>
      <c r="AC22" s="668"/>
      <c r="AD22" s="669">
        <v>60787</v>
      </c>
      <c r="AE22" s="669"/>
      <c r="AF22" s="669"/>
      <c r="AG22" s="669"/>
      <c r="AH22" s="669"/>
      <c r="AI22" s="669"/>
      <c r="AJ22" s="669"/>
      <c r="AK22" s="669"/>
      <c r="AL22" s="670">
        <v>0.40000000596046448</v>
      </c>
      <c r="AM22" s="671"/>
      <c r="AN22" s="671"/>
      <c r="AO22" s="672"/>
      <c r="AP22" s="684" t="s">
        <v>262</v>
      </c>
      <c r="AQ22" s="685"/>
      <c r="AR22" s="685"/>
      <c r="AS22" s="685"/>
      <c r="AT22" s="685"/>
      <c r="AU22" s="685"/>
      <c r="AV22" s="685"/>
      <c r="AW22" s="685"/>
      <c r="AX22" s="685"/>
      <c r="AY22" s="685"/>
      <c r="AZ22" s="685"/>
      <c r="BA22" s="685"/>
      <c r="BB22" s="685"/>
      <c r="BC22" s="685"/>
      <c r="BD22" s="685"/>
      <c r="BE22" s="685"/>
      <c r="BF22" s="686"/>
      <c r="BG22" s="665" t="s">
        <v>574</v>
      </c>
      <c r="BH22" s="666"/>
      <c r="BI22" s="666"/>
      <c r="BJ22" s="666"/>
      <c r="BK22" s="666"/>
      <c r="BL22" s="666"/>
      <c r="BM22" s="666"/>
      <c r="BN22" s="667"/>
      <c r="BO22" s="668" t="s">
        <v>129</v>
      </c>
      <c r="BP22" s="668"/>
      <c r="BQ22" s="668"/>
      <c r="BR22" s="668"/>
      <c r="BS22" s="669" t="s">
        <v>574</v>
      </c>
      <c r="BT22" s="669"/>
      <c r="BU22" s="669"/>
      <c r="BV22" s="669"/>
      <c r="BW22" s="669"/>
      <c r="BX22" s="669"/>
      <c r="BY22" s="669"/>
      <c r="BZ22" s="669"/>
      <c r="CA22" s="669"/>
      <c r="CB22" s="673"/>
      <c r="CD22" s="647" t="s">
        <v>263</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264</v>
      </c>
      <c r="C23" s="663"/>
      <c r="D23" s="663"/>
      <c r="E23" s="663"/>
      <c r="F23" s="663"/>
      <c r="G23" s="663"/>
      <c r="H23" s="663"/>
      <c r="I23" s="663"/>
      <c r="J23" s="663"/>
      <c r="K23" s="663"/>
      <c r="L23" s="663"/>
      <c r="M23" s="663"/>
      <c r="N23" s="663"/>
      <c r="O23" s="663"/>
      <c r="P23" s="663"/>
      <c r="Q23" s="664"/>
      <c r="R23" s="665">
        <v>14621783</v>
      </c>
      <c r="S23" s="666"/>
      <c r="T23" s="666"/>
      <c r="U23" s="666"/>
      <c r="V23" s="666"/>
      <c r="W23" s="666"/>
      <c r="X23" s="666"/>
      <c r="Y23" s="667"/>
      <c r="Z23" s="668">
        <v>42.1</v>
      </c>
      <c r="AA23" s="668"/>
      <c r="AB23" s="668"/>
      <c r="AC23" s="668"/>
      <c r="AD23" s="669">
        <v>13129999</v>
      </c>
      <c r="AE23" s="669"/>
      <c r="AF23" s="669"/>
      <c r="AG23" s="669"/>
      <c r="AH23" s="669"/>
      <c r="AI23" s="669"/>
      <c r="AJ23" s="669"/>
      <c r="AK23" s="669"/>
      <c r="AL23" s="670">
        <v>76.099999999999994</v>
      </c>
      <c r="AM23" s="671"/>
      <c r="AN23" s="671"/>
      <c r="AO23" s="672"/>
      <c r="AP23" s="684" t="s">
        <v>265</v>
      </c>
      <c r="AQ23" s="685"/>
      <c r="AR23" s="685"/>
      <c r="AS23" s="685"/>
      <c r="AT23" s="685"/>
      <c r="AU23" s="685"/>
      <c r="AV23" s="685"/>
      <c r="AW23" s="685"/>
      <c r="AX23" s="685"/>
      <c r="AY23" s="685"/>
      <c r="AZ23" s="685"/>
      <c r="BA23" s="685"/>
      <c r="BB23" s="685"/>
      <c r="BC23" s="685"/>
      <c r="BD23" s="685"/>
      <c r="BE23" s="685"/>
      <c r="BF23" s="686"/>
      <c r="BG23" s="665" t="s">
        <v>129</v>
      </c>
      <c r="BH23" s="666"/>
      <c r="BI23" s="666"/>
      <c r="BJ23" s="666"/>
      <c r="BK23" s="666"/>
      <c r="BL23" s="666"/>
      <c r="BM23" s="666"/>
      <c r="BN23" s="667"/>
      <c r="BO23" s="668" t="s">
        <v>129</v>
      </c>
      <c r="BP23" s="668"/>
      <c r="BQ23" s="668"/>
      <c r="BR23" s="668"/>
      <c r="BS23" s="669" t="s">
        <v>573</v>
      </c>
      <c r="BT23" s="669"/>
      <c r="BU23" s="669"/>
      <c r="BV23" s="669"/>
      <c r="BW23" s="669"/>
      <c r="BX23" s="669"/>
      <c r="BY23" s="669"/>
      <c r="BZ23" s="669"/>
      <c r="CA23" s="669"/>
      <c r="CB23" s="673"/>
      <c r="CD23" s="647" t="s">
        <v>217</v>
      </c>
      <c r="CE23" s="648"/>
      <c r="CF23" s="648"/>
      <c r="CG23" s="648"/>
      <c r="CH23" s="648"/>
      <c r="CI23" s="648"/>
      <c r="CJ23" s="648"/>
      <c r="CK23" s="648"/>
      <c r="CL23" s="648"/>
      <c r="CM23" s="648"/>
      <c r="CN23" s="648"/>
      <c r="CO23" s="648"/>
      <c r="CP23" s="648"/>
      <c r="CQ23" s="649"/>
      <c r="CR23" s="647" t="s">
        <v>266</v>
      </c>
      <c r="CS23" s="648"/>
      <c r="CT23" s="648"/>
      <c r="CU23" s="648"/>
      <c r="CV23" s="648"/>
      <c r="CW23" s="648"/>
      <c r="CX23" s="648"/>
      <c r="CY23" s="649"/>
      <c r="CZ23" s="647" t="s">
        <v>267</v>
      </c>
      <c r="DA23" s="648"/>
      <c r="DB23" s="648"/>
      <c r="DC23" s="649"/>
      <c r="DD23" s="647" t="s">
        <v>268</v>
      </c>
      <c r="DE23" s="648"/>
      <c r="DF23" s="648"/>
      <c r="DG23" s="648"/>
      <c r="DH23" s="648"/>
      <c r="DI23" s="648"/>
      <c r="DJ23" s="648"/>
      <c r="DK23" s="649"/>
      <c r="DL23" s="696" t="s">
        <v>269</v>
      </c>
      <c r="DM23" s="697"/>
      <c r="DN23" s="697"/>
      <c r="DO23" s="697"/>
      <c r="DP23" s="697"/>
      <c r="DQ23" s="697"/>
      <c r="DR23" s="697"/>
      <c r="DS23" s="697"/>
      <c r="DT23" s="697"/>
      <c r="DU23" s="697"/>
      <c r="DV23" s="698"/>
      <c r="DW23" s="647" t="s">
        <v>270</v>
      </c>
      <c r="DX23" s="648"/>
      <c r="DY23" s="648"/>
      <c r="DZ23" s="648"/>
      <c r="EA23" s="648"/>
      <c r="EB23" s="648"/>
      <c r="EC23" s="649"/>
    </row>
    <row r="24" spans="2:133" ht="11.25" customHeight="1" x14ac:dyDescent="0.15">
      <c r="B24" s="662" t="s">
        <v>271</v>
      </c>
      <c r="C24" s="663"/>
      <c r="D24" s="663"/>
      <c r="E24" s="663"/>
      <c r="F24" s="663"/>
      <c r="G24" s="663"/>
      <c r="H24" s="663"/>
      <c r="I24" s="663"/>
      <c r="J24" s="663"/>
      <c r="K24" s="663"/>
      <c r="L24" s="663"/>
      <c r="M24" s="663"/>
      <c r="N24" s="663"/>
      <c r="O24" s="663"/>
      <c r="P24" s="663"/>
      <c r="Q24" s="664"/>
      <c r="R24" s="665">
        <v>13129999</v>
      </c>
      <c r="S24" s="666"/>
      <c r="T24" s="666"/>
      <c r="U24" s="666"/>
      <c r="V24" s="666"/>
      <c r="W24" s="666"/>
      <c r="X24" s="666"/>
      <c r="Y24" s="667"/>
      <c r="Z24" s="668">
        <v>37.799999999999997</v>
      </c>
      <c r="AA24" s="668"/>
      <c r="AB24" s="668"/>
      <c r="AC24" s="668"/>
      <c r="AD24" s="669">
        <v>13129999</v>
      </c>
      <c r="AE24" s="669"/>
      <c r="AF24" s="669"/>
      <c r="AG24" s="669"/>
      <c r="AH24" s="669"/>
      <c r="AI24" s="669"/>
      <c r="AJ24" s="669"/>
      <c r="AK24" s="669"/>
      <c r="AL24" s="670">
        <v>76.099999999999994</v>
      </c>
      <c r="AM24" s="671"/>
      <c r="AN24" s="671"/>
      <c r="AO24" s="672"/>
      <c r="AP24" s="684" t="s">
        <v>272</v>
      </c>
      <c r="AQ24" s="685"/>
      <c r="AR24" s="685"/>
      <c r="AS24" s="685"/>
      <c r="AT24" s="685"/>
      <c r="AU24" s="685"/>
      <c r="AV24" s="685"/>
      <c r="AW24" s="685"/>
      <c r="AX24" s="685"/>
      <c r="AY24" s="685"/>
      <c r="AZ24" s="685"/>
      <c r="BA24" s="685"/>
      <c r="BB24" s="685"/>
      <c r="BC24" s="685"/>
      <c r="BD24" s="685"/>
      <c r="BE24" s="685"/>
      <c r="BF24" s="686"/>
      <c r="BG24" s="665" t="s">
        <v>574</v>
      </c>
      <c r="BH24" s="666"/>
      <c r="BI24" s="666"/>
      <c r="BJ24" s="666"/>
      <c r="BK24" s="666"/>
      <c r="BL24" s="666"/>
      <c r="BM24" s="666"/>
      <c r="BN24" s="667"/>
      <c r="BO24" s="668" t="s">
        <v>129</v>
      </c>
      <c r="BP24" s="668"/>
      <c r="BQ24" s="668"/>
      <c r="BR24" s="668"/>
      <c r="BS24" s="669" t="s">
        <v>574</v>
      </c>
      <c r="BT24" s="669"/>
      <c r="BU24" s="669"/>
      <c r="BV24" s="669"/>
      <c r="BW24" s="669"/>
      <c r="BX24" s="669"/>
      <c r="BY24" s="669"/>
      <c r="BZ24" s="669"/>
      <c r="CA24" s="669"/>
      <c r="CB24" s="673"/>
      <c r="CD24" s="676" t="s">
        <v>273</v>
      </c>
      <c r="CE24" s="677"/>
      <c r="CF24" s="677"/>
      <c r="CG24" s="677"/>
      <c r="CH24" s="677"/>
      <c r="CI24" s="677"/>
      <c r="CJ24" s="677"/>
      <c r="CK24" s="677"/>
      <c r="CL24" s="677"/>
      <c r="CM24" s="677"/>
      <c r="CN24" s="677"/>
      <c r="CO24" s="677"/>
      <c r="CP24" s="677"/>
      <c r="CQ24" s="678"/>
      <c r="CR24" s="654">
        <v>14077680</v>
      </c>
      <c r="CS24" s="655"/>
      <c r="CT24" s="655"/>
      <c r="CU24" s="655"/>
      <c r="CV24" s="655"/>
      <c r="CW24" s="655"/>
      <c r="CX24" s="655"/>
      <c r="CY24" s="656"/>
      <c r="CZ24" s="659">
        <v>42.1</v>
      </c>
      <c r="DA24" s="660"/>
      <c r="DB24" s="660"/>
      <c r="DC24" s="679"/>
      <c r="DD24" s="704">
        <v>9777202</v>
      </c>
      <c r="DE24" s="655"/>
      <c r="DF24" s="655"/>
      <c r="DG24" s="655"/>
      <c r="DH24" s="655"/>
      <c r="DI24" s="655"/>
      <c r="DJ24" s="655"/>
      <c r="DK24" s="656"/>
      <c r="DL24" s="704">
        <v>9556013</v>
      </c>
      <c r="DM24" s="655"/>
      <c r="DN24" s="655"/>
      <c r="DO24" s="655"/>
      <c r="DP24" s="655"/>
      <c r="DQ24" s="655"/>
      <c r="DR24" s="655"/>
      <c r="DS24" s="655"/>
      <c r="DT24" s="655"/>
      <c r="DU24" s="655"/>
      <c r="DV24" s="656"/>
      <c r="DW24" s="659">
        <v>53.6</v>
      </c>
      <c r="DX24" s="660"/>
      <c r="DY24" s="660"/>
      <c r="DZ24" s="660"/>
      <c r="EA24" s="660"/>
      <c r="EB24" s="660"/>
      <c r="EC24" s="661"/>
    </row>
    <row r="25" spans="2:133" ht="11.25" customHeight="1" x14ac:dyDescent="0.15">
      <c r="B25" s="662" t="s">
        <v>274</v>
      </c>
      <c r="C25" s="663"/>
      <c r="D25" s="663"/>
      <c r="E25" s="663"/>
      <c r="F25" s="663"/>
      <c r="G25" s="663"/>
      <c r="H25" s="663"/>
      <c r="I25" s="663"/>
      <c r="J25" s="663"/>
      <c r="K25" s="663"/>
      <c r="L25" s="663"/>
      <c r="M25" s="663"/>
      <c r="N25" s="663"/>
      <c r="O25" s="663"/>
      <c r="P25" s="663"/>
      <c r="Q25" s="664"/>
      <c r="R25" s="665">
        <v>1491784</v>
      </c>
      <c r="S25" s="666"/>
      <c r="T25" s="666"/>
      <c r="U25" s="666"/>
      <c r="V25" s="666"/>
      <c r="W25" s="666"/>
      <c r="X25" s="666"/>
      <c r="Y25" s="667"/>
      <c r="Z25" s="668">
        <v>4.3</v>
      </c>
      <c r="AA25" s="668"/>
      <c r="AB25" s="668"/>
      <c r="AC25" s="668"/>
      <c r="AD25" s="669" t="s">
        <v>129</v>
      </c>
      <c r="AE25" s="669"/>
      <c r="AF25" s="669"/>
      <c r="AG25" s="669"/>
      <c r="AH25" s="669"/>
      <c r="AI25" s="669"/>
      <c r="AJ25" s="669"/>
      <c r="AK25" s="669"/>
      <c r="AL25" s="670" t="s">
        <v>574</v>
      </c>
      <c r="AM25" s="671"/>
      <c r="AN25" s="671"/>
      <c r="AO25" s="672"/>
      <c r="AP25" s="684" t="s">
        <v>275</v>
      </c>
      <c r="AQ25" s="685"/>
      <c r="AR25" s="685"/>
      <c r="AS25" s="685"/>
      <c r="AT25" s="685"/>
      <c r="AU25" s="685"/>
      <c r="AV25" s="685"/>
      <c r="AW25" s="685"/>
      <c r="AX25" s="685"/>
      <c r="AY25" s="685"/>
      <c r="AZ25" s="685"/>
      <c r="BA25" s="685"/>
      <c r="BB25" s="685"/>
      <c r="BC25" s="685"/>
      <c r="BD25" s="685"/>
      <c r="BE25" s="685"/>
      <c r="BF25" s="686"/>
      <c r="BG25" s="665" t="s">
        <v>574</v>
      </c>
      <c r="BH25" s="666"/>
      <c r="BI25" s="666"/>
      <c r="BJ25" s="666"/>
      <c r="BK25" s="666"/>
      <c r="BL25" s="666"/>
      <c r="BM25" s="666"/>
      <c r="BN25" s="667"/>
      <c r="BO25" s="668" t="s">
        <v>574</v>
      </c>
      <c r="BP25" s="668"/>
      <c r="BQ25" s="668"/>
      <c r="BR25" s="668"/>
      <c r="BS25" s="669" t="s">
        <v>129</v>
      </c>
      <c r="BT25" s="669"/>
      <c r="BU25" s="669"/>
      <c r="BV25" s="669"/>
      <c r="BW25" s="669"/>
      <c r="BX25" s="669"/>
      <c r="BY25" s="669"/>
      <c r="BZ25" s="669"/>
      <c r="CA25" s="669"/>
      <c r="CB25" s="673"/>
      <c r="CD25" s="680" t="s">
        <v>276</v>
      </c>
      <c r="CE25" s="681"/>
      <c r="CF25" s="681"/>
      <c r="CG25" s="681"/>
      <c r="CH25" s="681"/>
      <c r="CI25" s="681"/>
      <c r="CJ25" s="681"/>
      <c r="CK25" s="681"/>
      <c r="CL25" s="681"/>
      <c r="CM25" s="681"/>
      <c r="CN25" s="681"/>
      <c r="CO25" s="681"/>
      <c r="CP25" s="681"/>
      <c r="CQ25" s="682"/>
      <c r="CR25" s="665">
        <v>4683816</v>
      </c>
      <c r="CS25" s="705"/>
      <c r="CT25" s="705"/>
      <c r="CU25" s="705"/>
      <c r="CV25" s="705"/>
      <c r="CW25" s="705"/>
      <c r="CX25" s="705"/>
      <c r="CY25" s="706"/>
      <c r="CZ25" s="670">
        <v>14</v>
      </c>
      <c r="DA25" s="699"/>
      <c r="DB25" s="699"/>
      <c r="DC25" s="707"/>
      <c r="DD25" s="674">
        <v>4244109</v>
      </c>
      <c r="DE25" s="705"/>
      <c r="DF25" s="705"/>
      <c r="DG25" s="705"/>
      <c r="DH25" s="705"/>
      <c r="DI25" s="705"/>
      <c r="DJ25" s="705"/>
      <c r="DK25" s="706"/>
      <c r="DL25" s="674">
        <v>4026836</v>
      </c>
      <c r="DM25" s="705"/>
      <c r="DN25" s="705"/>
      <c r="DO25" s="705"/>
      <c r="DP25" s="705"/>
      <c r="DQ25" s="705"/>
      <c r="DR25" s="705"/>
      <c r="DS25" s="705"/>
      <c r="DT25" s="705"/>
      <c r="DU25" s="705"/>
      <c r="DV25" s="706"/>
      <c r="DW25" s="670">
        <v>22.6</v>
      </c>
      <c r="DX25" s="699"/>
      <c r="DY25" s="699"/>
      <c r="DZ25" s="699"/>
      <c r="EA25" s="699"/>
      <c r="EB25" s="699"/>
      <c r="EC25" s="700"/>
    </row>
    <row r="26" spans="2:133" ht="11.25" customHeight="1" x14ac:dyDescent="0.15">
      <c r="B26" s="662" t="s">
        <v>584</v>
      </c>
      <c r="C26" s="663"/>
      <c r="D26" s="663"/>
      <c r="E26" s="663"/>
      <c r="F26" s="663"/>
      <c r="G26" s="663"/>
      <c r="H26" s="663"/>
      <c r="I26" s="663"/>
      <c r="J26" s="663"/>
      <c r="K26" s="663"/>
      <c r="L26" s="663"/>
      <c r="M26" s="663"/>
      <c r="N26" s="663"/>
      <c r="O26" s="663"/>
      <c r="P26" s="663"/>
      <c r="Q26" s="664"/>
      <c r="R26" s="665" t="s">
        <v>574</v>
      </c>
      <c r="S26" s="666"/>
      <c r="T26" s="666"/>
      <c r="U26" s="666"/>
      <c r="V26" s="666"/>
      <c r="W26" s="666"/>
      <c r="X26" s="666"/>
      <c r="Y26" s="667"/>
      <c r="Z26" s="668" t="s">
        <v>129</v>
      </c>
      <c r="AA26" s="668"/>
      <c r="AB26" s="668"/>
      <c r="AC26" s="668"/>
      <c r="AD26" s="669" t="s">
        <v>129</v>
      </c>
      <c r="AE26" s="669"/>
      <c r="AF26" s="669"/>
      <c r="AG26" s="669"/>
      <c r="AH26" s="669"/>
      <c r="AI26" s="669"/>
      <c r="AJ26" s="669"/>
      <c r="AK26" s="669"/>
      <c r="AL26" s="670" t="s">
        <v>573</v>
      </c>
      <c r="AM26" s="671"/>
      <c r="AN26" s="671"/>
      <c r="AO26" s="672"/>
      <c r="AP26" s="684" t="s">
        <v>277</v>
      </c>
      <c r="AQ26" s="708"/>
      <c r="AR26" s="708"/>
      <c r="AS26" s="708"/>
      <c r="AT26" s="708"/>
      <c r="AU26" s="708"/>
      <c r="AV26" s="708"/>
      <c r="AW26" s="708"/>
      <c r="AX26" s="708"/>
      <c r="AY26" s="708"/>
      <c r="AZ26" s="708"/>
      <c r="BA26" s="708"/>
      <c r="BB26" s="708"/>
      <c r="BC26" s="708"/>
      <c r="BD26" s="708"/>
      <c r="BE26" s="708"/>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278</v>
      </c>
      <c r="CE26" s="681"/>
      <c r="CF26" s="681"/>
      <c r="CG26" s="681"/>
      <c r="CH26" s="681"/>
      <c r="CI26" s="681"/>
      <c r="CJ26" s="681"/>
      <c r="CK26" s="681"/>
      <c r="CL26" s="681"/>
      <c r="CM26" s="681"/>
      <c r="CN26" s="681"/>
      <c r="CO26" s="681"/>
      <c r="CP26" s="681"/>
      <c r="CQ26" s="682"/>
      <c r="CR26" s="665">
        <v>2820160</v>
      </c>
      <c r="CS26" s="666"/>
      <c r="CT26" s="666"/>
      <c r="CU26" s="666"/>
      <c r="CV26" s="666"/>
      <c r="CW26" s="666"/>
      <c r="CX26" s="666"/>
      <c r="CY26" s="667"/>
      <c r="CZ26" s="670">
        <v>8.4</v>
      </c>
      <c r="DA26" s="699"/>
      <c r="DB26" s="699"/>
      <c r="DC26" s="707"/>
      <c r="DD26" s="674">
        <v>2673653</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699"/>
      <c r="DY26" s="699"/>
      <c r="DZ26" s="699"/>
      <c r="EA26" s="699"/>
      <c r="EB26" s="699"/>
      <c r="EC26" s="700"/>
    </row>
    <row r="27" spans="2:133" ht="11.25" customHeight="1" x14ac:dyDescent="0.15">
      <c r="B27" s="662" t="s">
        <v>279</v>
      </c>
      <c r="C27" s="663"/>
      <c r="D27" s="663"/>
      <c r="E27" s="663"/>
      <c r="F27" s="663"/>
      <c r="G27" s="663"/>
      <c r="H27" s="663"/>
      <c r="I27" s="663"/>
      <c r="J27" s="663"/>
      <c r="K27" s="663"/>
      <c r="L27" s="663"/>
      <c r="M27" s="663"/>
      <c r="N27" s="663"/>
      <c r="O27" s="663"/>
      <c r="P27" s="663"/>
      <c r="Q27" s="664"/>
      <c r="R27" s="665">
        <v>18699694</v>
      </c>
      <c r="S27" s="666"/>
      <c r="T27" s="666"/>
      <c r="U27" s="666"/>
      <c r="V27" s="666"/>
      <c r="W27" s="666"/>
      <c r="X27" s="666"/>
      <c r="Y27" s="667"/>
      <c r="Z27" s="668">
        <v>53.8</v>
      </c>
      <c r="AA27" s="668"/>
      <c r="AB27" s="668"/>
      <c r="AC27" s="668"/>
      <c r="AD27" s="669">
        <v>17207910</v>
      </c>
      <c r="AE27" s="669"/>
      <c r="AF27" s="669"/>
      <c r="AG27" s="669"/>
      <c r="AH27" s="669"/>
      <c r="AI27" s="669"/>
      <c r="AJ27" s="669"/>
      <c r="AK27" s="669"/>
      <c r="AL27" s="670">
        <v>99.699996948242188</v>
      </c>
      <c r="AM27" s="671"/>
      <c r="AN27" s="671"/>
      <c r="AO27" s="672"/>
      <c r="AP27" s="662" t="s">
        <v>280</v>
      </c>
      <c r="AQ27" s="663"/>
      <c r="AR27" s="663"/>
      <c r="AS27" s="663"/>
      <c r="AT27" s="663"/>
      <c r="AU27" s="663"/>
      <c r="AV27" s="663"/>
      <c r="AW27" s="663"/>
      <c r="AX27" s="663"/>
      <c r="AY27" s="663"/>
      <c r="AZ27" s="663"/>
      <c r="BA27" s="663"/>
      <c r="BB27" s="663"/>
      <c r="BC27" s="663"/>
      <c r="BD27" s="663"/>
      <c r="BE27" s="663"/>
      <c r="BF27" s="664"/>
      <c r="BG27" s="665">
        <v>2975874</v>
      </c>
      <c r="BH27" s="666"/>
      <c r="BI27" s="666"/>
      <c r="BJ27" s="666"/>
      <c r="BK27" s="666"/>
      <c r="BL27" s="666"/>
      <c r="BM27" s="666"/>
      <c r="BN27" s="667"/>
      <c r="BO27" s="668">
        <v>100</v>
      </c>
      <c r="BP27" s="668"/>
      <c r="BQ27" s="668"/>
      <c r="BR27" s="668"/>
      <c r="BS27" s="669">
        <v>32904</v>
      </c>
      <c r="BT27" s="669"/>
      <c r="BU27" s="669"/>
      <c r="BV27" s="669"/>
      <c r="BW27" s="669"/>
      <c r="BX27" s="669"/>
      <c r="BY27" s="669"/>
      <c r="BZ27" s="669"/>
      <c r="CA27" s="669"/>
      <c r="CB27" s="673"/>
      <c r="CD27" s="680" t="s">
        <v>281</v>
      </c>
      <c r="CE27" s="681"/>
      <c r="CF27" s="681"/>
      <c r="CG27" s="681"/>
      <c r="CH27" s="681"/>
      <c r="CI27" s="681"/>
      <c r="CJ27" s="681"/>
      <c r="CK27" s="681"/>
      <c r="CL27" s="681"/>
      <c r="CM27" s="681"/>
      <c r="CN27" s="681"/>
      <c r="CO27" s="681"/>
      <c r="CP27" s="681"/>
      <c r="CQ27" s="682"/>
      <c r="CR27" s="665">
        <v>4781279</v>
      </c>
      <c r="CS27" s="705"/>
      <c r="CT27" s="705"/>
      <c r="CU27" s="705"/>
      <c r="CV27" s="705"/>
      <c r="CW27" s="705"/>
      <c r="CX27" s="705"/>
      <c r="CY27" s="706"/>
      <c r="CZ27" s="670">
        <v>14.3</v>
      </c>
      <c r="DA27" s="699"/>
      <c r="DB27" s="699"/>
      <c r="DC27" s="707"/>
      <c r="DD27" s="674">
        <v>1114835</v>
      </c>
      <c r="DE27" s="705"/>
      <c r="DF27" s="705"/>
      <c r="DG27" s="705"/>
      <c r="DH27" s="705"/>
      <c r="DI27" s="705"/>
      <c r="DJ27" s="705"/>
      <c r="DK27" s="706"/>
      <c r="DL27" s="674">
        <v>1110919</v>
      </c>
      <c r="DM27" s="705"/>
      <c r="DN27" s="705"/>
      <c r="DO27" s="705"/>
      <c r="DP27" s="705"/>
      <c r="DQ27" s="705"/>
      <c r="DR27" s="705"/>
      <c r="DS27" s="705"/>
      <c r="DT27" s="705"/>
      <c r="DU27" s="705"/>
      <c r="DV27" s="706"/>
      <c r="DW27" s="670">
        <v>6.2</v>
      </c>
      <c r="DX27" s="699"/>
      <c r="DY27" s="699"/>
      <c r="DZ27" s="699"/>
      <c r="EA27" s="699"/>
      <c r="EB27" s="699"/>
      <c r="EC27" s="700"/>
    </row>
    <row r="28" spans="2:133" ht="11.25" customHeight="1" x14ac:dyDescent="0.15">
      <c r="B28" s="662" t="s">
        <v>585</v>
      </c>
      <c r="C28" s="663"/>
      <c r="D28" s="663"/>
      <c r="E28" s="663"/>
      <c r="F28" s="663"/>
      <c r="G28" s="663"/>
      <c r="H28" s="663"/>
      <c r="I28" s="663"/>
      <c r="J28" s="663"/>
      <c r="K28" s="663"/>
      <c r="L28" s="663"/>
      <c r="M28" s="663"/>
      <c r="N28" s="663"/>
      <c r="O28" s="663"/>
      <c r="P28" s="663"/>
      <c r="Q28" s="664"/>
      <c r="R28" s="665">
        <v>2305</v>
      </c>
      <c r="S28" s="666"/>
      <c r="T28" s="666"/>
      <c r="U28" s="666"/>
      <c r="V28" s="666"/>
      <c r="W28" s="666"/>
      <c r="X28" s="666"/>
      <c r="Y28" s="667"/>
      <c r="Z28" s="668">
        <v>0</v>
      </c>
      <c r="AA28" s="668"/>
      <c r="AB28" s="668"/>
      <c r="AC28" s="668"/>
      <c r="AD28" s="669">
        <v>2305</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282</v>
      </c>
      <c r="CE28" s="681"/>
      <c r="CF28" s="681"/>
      <c r="CG28" s="681"/>
      <c r="CH28" s="681"/>
      <c r="CI28" s="681"/>
      <c r="CJ28" s="681"/>
      <c r="CK28" s="681"/>
      <c r="CL28" s="681"/>
      <c r="CM28" s="681"/>
      <c r="CN28" s="681"/>
      <c r="CO28" s="681"/>
      <c r="CP28" s="681"/>
      <c r="CQ28" s="682"/>
      <c r="CR28" s="665">
        <v>4612585</v>
      </c>
      <c r="CS28" s="666"/>
      <c r="CT28" s="666"/>
      <c r="CU28" s="666"/>
      <c r="CV28" s="666"/>
      <c r="CW28" s="666"/>
      <c r="CX28" s="666"/>
      <c r="CY28" s="667"/>
      <c r="CZ28" s="670">
        <v>13.8</v>
      </c>
      <c r="DA28" s="699"/>
      <c r="DB28" s="699"/>
      <c r="DC28" s="707"/>
      <c r="DD28" s="674">
        <v>4418258</v>
      </c>
      <c r="DE28" s="666"/>
      <c r="DF28" s="666"/>
      <c r="DG28" s="666"/>
      <c r="DH28" s="666"/>
      <c r="DI28" s="666"/>
      <c r="DJ28" s="666"/>
      <c r="DK28" s="667"/>
      <c r="DL28" s="674">
        <v>4418258</v>
      </c>
      <c r="DM28" s="666"/>
      <c r="DN28" s="666"/>
      <c r="DO28" s="666"/>
      <c r="DP28" s="666"/>
      <c r="DQ28" s="666"/>
      <c r="DR28" s="666"/>
      <c r="DS28" s="666"/>
      <c r="DT28" s="666"/>
      <c r="DU28" s="666"/>
      <c r="DV28" s="667"/>
      <c r="DW28" s="670">
        <v>24.8</v>
      </c>
      <c r="DX28" s="699"/>
      <c r="DY28" s="699"/>
      <c r="DZ28" s="699"/>
      <c r="EA28" s="699"/>
      <c r="EB28" s="699"/>
      <c r="EC28" s="700"/>
    </row>
    <row r="29" spans="2:133" ht="11.25" customHeight="1" x14ac:dyDescent="0.15">
      <c r="B29" s="662" t="s">
        <v>283</v>
      </c>
      <c r="C29" s="663"/>
      <c r="D29" s="663"/>
      <c r="E29" s="663"/>
      <c r="F29" s="663"/>
      <c r="G29" s="663"/>
      <c r="H29" s="663"/>
      <c r="I29" s="663"/>
      <c r="J29" s="663"/>
      <c r="K29" s="663"/>
      <c r="L29" s="663"/>
      <c r="M29" s="663"/>
      <c r="N29" s="663"/>
      <c r="O29" s="663"/>
      <c r="P29" s="663"/>
      <c r="Q29" s="664"/>
      <c r="R29" s="665">
        <v>92809</v>
      </c>
      <c r="S29" s="666"/>
      <c r="T29" s="666"/>
      <c r="U29" s="666"/>
      <c r="V29" s="666"/>
      <c r="W29" s="666"/>
      <c r="X29" s="666"/>
      <c r="Y29" s="667"/>
      <c r="Z29" s="668">
        <v>0.3</v>
      </c>
      <c r="AA29" s="668"/>
      <c r="AB29" s="668"/>
      <c r="AC29" s="668"/>
      <c r="AD29" s="669" t="s">
        <v>586</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284</v>
      </c>
      <c r="CE29" s="715"/>
      <c r="CF29" s="680" t="s">
        <v>70</v>
      </c>
      <c r="CG29" s="681"/>
      <c r="CH29" s="681"/>
      <c r="CI29" s="681"/>
      <c r="CJ29" s="681"/>
      <c r="CK29" s="681"/>
      <c r="CL29" s="681"/>
      <c r="CM29" s="681"/>
      <c r="CN29" s="681"/>
      <c r="CO29" s="681"/>
      <c r="CP29" s="681"/>
      <c r="CQ29" s="682"/>
      <c r="CR29" s="665">
        <v>4612222</v>
      </c>
      <c r="CS29" s="705"/>
      <c r="CT29" s="705"/>
      <c r="CU29" s="705"/>
      <c r="CV29" s="705"/>
      <c r="CW29" s="705"/>
      <c r="CX29" s="705"/>
      <c r="CY29" s="706"/>
      <c r="CZ29" s="670">
        <v>13.8</v>
      </c>
      <c r="DA29" s="699"/>
      <c r="DB29" s="699"/>
      <c r="DC29" s="707"/>
      <c r="DD29" s="674">
        <v>4417895</v>
      </c>
      <c r="DE29" s="705"/>
      <c r="DF29" s="705"/>
      <c r="DG29" s="705"/>
      <c r="DH29" s="705"/>
      <c r="DI29" s="705"/>
      <c r="DJ29" s="705"/>
      <c r="DK29" s="706"/>
      <c r="DL29" s="674">
        <v>4417895</v>
      </c>
      <c r="DM29" s="705"/>
      <c r="DN29" s="705"/>
      <c r="DO29" s="705"/>
      <c r="DP29" s="705"/>
      <c r="DQ29" s="705"/>
      <c r="DR29" s="705"/>
      <c r="DS29" s="705"/>
      <c r="DT29" s="705"/>
      <c r="DU29" s="705"/>
      <c r="DV29" s="706"/>
      <c r="DW29" s="670">
        <v>24.8</v>
      </c>
      <c r="DX29" s="699"/>
      <c r="DY29" s="699"/>
      <c r="DZ29" s="699"/>
      <c r="EA29" s="699"/>
      <c r="EB29" s="699"/>
      <c r="EC29" s="700"/>
    </row>
    <row r="30" spans="2:133" ht="11.25" customHeight="1" x14ac:dyDescent="0.15">
      <c r="B30" s="662" t="s">
        <v>285</v>
      </c>
      <c r="C30" s="663"/>
      <c r="D30" s="663"/>
      <c r="E30" s="663"/>
      <c r="F30" s="663"/>
      <c r="G30" s="663"/>
      <c r="H30" s="663"/>
      <c r="I30" s="663"/>
      <c r="J30" s="663"/>
      <c r="K30" s="663"/>
      <c r="L30" s="663"/>
      <c r="M30" s="663"/>
      <c r="N30" s="663"/>
      <c r="O30" s="663"/>
      <c r="P30" s="663"/>
      <c r="Q30" s="664"/>
      <c r="R30" s="665">
        <v>236094</v>
      </c>
      <c r="S30" s="666"/>
      <c r="T30" s="666"/>
      <c r="U30" s="666"/>
      <c r="V30" s="666"/>
      <c r="W30" s="666"/>
      <c r="X30" s="666"/>
      <c r="Y30" s="667"/>
      <c r="Z30" s="668">
        <v>0.7</v>
      </c>
      <c r="AA30" s="668"/>
      <c r="AB30" s="668"/>
      <c r="AC30" s="668"/>
      <c r="AD30" s="669">
        <v>5348</v>
      </c>
      <c r="AE30" s="669"/>
      <c r="AF30" s="669"/>
      <c r="AG30" s="669"/>
      <c r="AH30" s="669"/>
      <c r="AI30" s="669"/>
      <c r="AJ30" s="669"/>
      <c r="AK30" s="669"/>
      <c r="AL30" s="670">
        <v>0</v>
      </c>
      <c r="AM30" s="671"/>
      <c r="AN30" s="671"/>
      <c r="AO30" s="672"/>
      <c r="AP30" s="644" t="s">
        <v>217</v>
      </c>
      <c r="AQ30" s="645"/>
      <c r="AR30" s="645"/>
      <c r="AS30" s="645"/>
      <c r="AT30" s="645"/>
      <c r="AU30" s="645"/>
      <c r="AV30" s="645"/>
      <c r="AW30" s="645"/>
      <c r="AX30" s="645"/>
      <c r="AY30" s="645"/>
      <c r="AZ30" s="645"/>
      <c r="BA30" s="645"/>
      <c r="BB30" s="645"/>
      <c r="BC30" s="645"/>
      <c r="BD30" s="645"/>
      <c r="BE30" s="645"/>
      <c r="BF30" s="646"/>
      <c r="BG30" s="644" t="s">
        <v>286</v>
      </c>
      <c r="BH30" s="712"/>
      <c r="BI30" s="712"/>
      <c r="BJ30" s="712"/>
      <c r="BK30" s="712"/>
      <c r="BL30" s="712"/>
      <c r="BM30" s="712"/>
      <c r="BN30" s="712"/>
      <c r="BO30" s="712"/>
      <c r="BP30" s="712"/>
      <c r="BQ30" s="713"/>
      <c r="BR30" s="644" t="s">
        <v>287</v>
      </c>
      <c r="BS30" s="712"/>
      <c r="BT30" s="712"/>
      <c r="BU30" s="712"/>
      <c r="BV30" s="712"/>
      <c r="BW30" s="712"/>
      <c r="BX30" s="712"/>
      <c r="BY30" s="712"/>
      <c r="BZ30" s="712"/>
      <c r="CA30" s="712"/>
      <c r="CB30" s="713"/>
      <c r="CD30" s="716"/>
      <c r="CE30" s="717"/>
      <c r="CF30" s="680" t="s">
        <v>587</v>
      </c>
      <c r="CG30" s="681"/>
      <c r="CH30" s="681"/>
      <c r="CI30" s="681"/>
      <c r="CJ30" s="681"/>
      <c r="CK30" s="681"/>
      <c r="CL30" s="681"/>
      <c r="CM30" s="681"/>
      <c r="CN30" s="681"/>
      <c r="CO30" s="681"/>
      <c r="CP30" s="681"/>
      <c r="CQ30" s="682"/>
      <c r="CR30" s="665">
        <v>4488040</v>
      </c>
      <c r="CS30" s="666"/>
      <c r="CT30" s="666"/>
      <c r="CU30" s="666"/>
      <c r="CV30" s="666"/>
      <c r="CW30" s="666"/>
      <c r="CX30" s="666"/>
      <c r="CY30" s="667"/>
      <c r="CZ30" s="670">
        <v>13.4</v>
      </c>
      <c r="DA30" s="699"/>
      <c r="DB30" s="699"/>
      <c r="DC30" s="707"/>
      <c r="DD30" s="674">
        <v>4304420</v>
      </c>
      <c r="DE30" s="666"/>
      <c r="DF30" s="666"/>
      <c r="DG30" s="666"/>
      <c r="DH30" s="666"/>
      <c r="DI30" s="666"/>
      <c r="DJ30" s="666"/>
      <c r="DK30" s="667"/>
      <c r="DL30" s="674">
        <v>4304420</v>
      </c>
      <c r="DM30" s="666"/>
      <c r="DN30" s="666"/>
      <c r="DO30" s="666"/>
      <c r="DP30" s="666"/>
      <c r="DQ30" s="666"/>
      <c r="DR30" s="666"/>
      <c r="DS30" s="666"/>
      <c r="DT30" s="666"/>
      <c r="DU30" s="666"/>
      <c r="DV30" s="667"/>
      <c r="DW30" s="670">
        <v>24.1</v>
      </c>
      <c r="DX30" s="699"/>
      <c r="DY30" s="699"/>
      <c r="DZ30" s="699"/>
      <c r="EA30" s="699"/>
      <c r="EB30" s="699"/>
      <c r="EC30" s="700"/>
    </row>
    <row r="31" spans="2:133" ht="11.25" customHeight="1" x14ac:dyDescent="0.15">
      <c r="B31" s="662" t="s">
        <v>288</v>
      </c>
      <c r="C31" s="663"/>
      <c r="D31" s="663"/>
      <c r="E31" s="663"/>
      <c r="F31" s="663"/>
      <c r="G31" s="663"/>
      <c r="H31" s="663"/>
      <c r="I31" s="663"/>
      <c r="J31" s="663"/>
      <c r="K31" s="663"/>
      <c r="L31" s="663"/>
      <c r="M31" s="663"/>
      <c r="N31" s="663"/>
      <c r="O31" s="663"/>
      <c r="P31" s="663"/>
      <c r="Q31" s="664"/>
      <c r="R31" s="665">
        <v>111329</v>
      </c>
      <c r="S31" s="666"/>
      <c r="T31" s="666"/>
      <c r="U31" s="666"/>
      <c r="V31" s="666"/>
      <c r="W31" s="666"/>
      <c r="X31" s="666"/>
      <c r="Y31" s="667"/>
      <c r="Z31" s="668">
        <v>0.3</v>
      </c>
      <c r="AA31" s="668"/>
      <c r="AB31" s="668"/>
      <c r="AC31" s="668"/>
      <c r="AD31" s="669" t="s">
        <v>129</v>
      </c>
      <c r="AE31" s="669"/>
      <c r="AF31" s="669"/>
      <c r="AG31" s="669"/>
      <c r="AH31" s="669"/>
      <c r="AI31" s="669"/>
      <c r="AJ31" s="669"/>
      <c r="AK31" s="669"/>
      <c r="AL31" s="670" t="s">
        <v>129</v>
      </c>
      <c r="AM31" s="671"/>
      <c r="AN31" s="671"/>
      <c r="AO31" s="672"/>
      <c r="AP31" s="725" t="s">
        <v>289</v>
      </c>
      <c r="AQ31" s="726"/>
      <c r="AR31" s="726"/>
      <c r="AS31" s="726"/>
      <c r="AT31" s="731" t="s">
        <v>290</v>
      </c>
      <c r="AU31" s="366"/>
      <c r="AV31" s="366"/>
      <c r="AW31" s="366"/>
      <c r="AX31" s="651" t="s">
        <v>186</v>
      </c>
      <c r="AY31" s="652"/>
      <c r="AZ31" s="652"/>
      <c r="BA31" s="652"/>
      <c r="BB31" s="652"/>
      <c r="BC31" s="652"/>
      <c r="BD31" s="652"/>
      <c r="BE31" s="652"/>
      <c r="BF31" s="653"/>
      <c r="BG31" s="724">
        <v>98.2</v>
      </c>
      <c r="BH31" s="720"/>
      <c r="BI31" s="720"/>
      <c r="BJ31" s="720"/>
      <c r="BK31" s="720"/>
      <c r="BL31" s="720"/>
      <c r="BM31" s="660">
        <v>89.4</v>
      </c>
      <c r="BN31" s="720"/>
      <c r="BO31" s="720"/>
      <c r="BP31" s="720"/>
      <c r="BQ31" s="721"/>
      <c r="BR31" s="724">
        <v>97.8</v>
      </c>
      <c r="BS31" s="720"/>
      <c r="BT31" s="720"/>
      <c r="BU31" s="720"/>
      <c r="BV31" s="720"/>
      <c r="BW31" s="720"/>
      <c r="BX31" s="660">
        <v>88.4</v>
      </c>
      <c r="BY31" s="720"/>
      <c r="BZ31" s="720"/>
      <c r="CA31" s="720"/>
      <c r="CB31" s="721"/>
      <c r="CD31" s="716"/>
      <c r="CE31" s="717"/>
      <c r="CF31" s="680" t="s">
        <v>291</v>
      </c>
      <c r="CG31" s="681"/>
      <c r="CH31" s="681"/>
      <c r="CI31" s="681"/>
      <c r="CJ31" s="681"/>
      <c r="CK31" s="681"/>
      <c r="CL31" s="681"/>
      <c r="CM31" s="681"/>
      <c r="CN31" s="681"/>
      <c r="CO31" s="681"/>
      <c r="CP31" s="681"/>
      <c r="CQ31" s="682"/>
      <c r="CR31" s="665">
        <v>124182</v>
      </c>
      <c r="CS31" s="705"/>
      <c r="CT31" s="705"/>
      <c r="CU31" s="705"/>
      <c r="CV31" s="705"/>
      <c r="CW31" s="705"/>
      <c r="CX31" s="705"/>
      <c r="CY31" s="706"/>
      <c r="CZ31" s="670">
        <v>0.4</v>
      </c>
      <c r="DA31" s="699"/>
      <c r="DB31" s="699"/>
      <c r="DC31" s="707"/>
      <c r="DD31" s="674">
        <v>113475</v>
      </c>
      <c r="DE31" s="705"/>
      <c r="DF31" s="705"/>
      <c r="DG31" s="705"/>
      <c r="DH31" s="705"/>
      <c r="DI31" s="705"/>
      <c r="DJ31" s="705"/>
      <c r="DK31" s="706"/>
      <c r="DL31" s="674">
        <v>113475</v>
      </c>
      <c r="DM31" s="705"/>
      <c r="DN31" s="705"/>
      <c r="DO31" s="705"/>
      <c r="DP31" s="705"/>
      <c r="DQ31" s="705"/>
      <c r="DR31" s="705"/>
      <c r="DS31" s="705"/>
      <c r="DT31" s="705"/>
      <c r="DU31" s="705"/>
      <c r="DV31" s="706"/>
      <c r="DW31" s="670">
        <v>0.6</v>
      </c>
      <c r="DX31" s="699"/>
      <c r="DY31" s="699"/>
      <c r="DZ31" s="699"/>
      <c r="EA31" s="699"/>
      <c r="EB31" s="699"/>
      <c r="EC31" s="700"/>
    </row>
    <row r="32" spans="2:133" ht="11.25" customHeight="1" x14ac:dyDescent="0.15">
      <c r="B32" s="662" t="s">
        <v>292</v>
      </c>
      <c r="C32" s="663"/>
      <c r="D32" s="663"/>
      <c r="E32" s="663"/>
      <c r="F32" s="663"/>
      <c r="G32" s="663"/>
      <c r="H32" s="663"/>
      <c r="I32" s="663"/>
      <c r="J32" s="663"/>
      <c r="K32" s="663"/>
      <c r="L32" s="663"/>
      <c r="M32" s="663"/>
      <c r="N32" s="663"/>
      <c r="O32" s="663"/>
      <c r="P32" s="663"/>
      <c r="Q32" s="664"/>
      <c r="R32" s="665">
        <v>5974689</v>
      </c>
      <c r="S32" s="666"/>
      <c r="T32" s="666"/>
      <c r="U32" s="666"/>
      <c r="V32" s="666"/>
      <c r="W32" s="666"/>
      <c r="X32" s="666"/>
      <c r="Y32" s="667"/>
      <c r="Z32" s="668">
        <v>17.2</v>
      </c>
      <c r="AA32" s="668"/>
      <c r="AB32" s="668"/>
      <c r="AC32" s="668"/>
      <c r="AD32" s="669" t="s">
        <v>586</v>
      </c>
      <c r="AE32" s="669"/>
      <c r="AF32" s="669"/>
      <c r="AG32" s="669"/>
      <c r="AH32" s="669"/>
      <c r="AI32" s="669"/>
      <c r="AJ32" s="669"/>
      <c r="AK32" s="669"/>
      <c r="AL32" s="670" t="s">
        <v>129</v>
      </c>
      <c r="AM32" s="671"/>
      <c r="AN32" s="671"/>
      <c r="AO32" s="672"/>
      <c r="AP32" s="727"/>
      <c r="AQ32" s="728"/>
      <c r="AR32" s="728"/>
      <c r="AS32" s="728"/>
      <c r="AT32" s="732"/>
      <c r="AU32" s="362" t="s">
        <v>588</v>
      </c>
      <c r="AV32" s="362"/>
      <c r="AW32" s="362"/>
      <c r="AX32" s="662" t="s">
        <v>293</v>
      </c>
      <c r="AY32" s="663"/>
      <c r="AZ32" s="663"/>
      <c r="BA32" s="663"/>
      <c r="BB32" s="663"/>
      <c r="BC32" s="663"/>
      <c r="BD32" s="663"/>
      <c r="BE32" s="663"/>
      <c r="BF32" s="664"/>
      <c r="BG32" s="734">
        <v>98.5</v>
      </c>
      <c r="BH32" s="705"/>
      <c r="BI32" s="705"/>
      <c r="BJ32" s="705"/>
      <c r="BK32" s="705"/>
      <c r="BL32" s="705"/>
      <c r="BM32" s="671">
        <v>91.1</v>
      </c>
      <c r="BN32" s="722"/>
      <c r="BO32" s="722"/>
      <c r="BP32" s="722"/>
      <c r="BQ32" s="723"/>
      <c r="BR32" s="734">
        <v>98.2</v>
      </c>
      <c r="BS32" s="705"/>
      <c r="BT32" s="705"/>
      <c r="BU32" s="705"/>
      <c r="BV32" s="705"/>
      <c r="BW32" s="705"/>
      <c r="BX32" s="671">
        <v>90.3</v>
      </c>
      <c r="BY32" s="722"/>
      <c r="BZ32" s="722"/>
      <c r="CA32" s="722"/>
      <c r="CB32" s="723"/>
      <c r="CD32" s="718"/>
      <c r="CE32" s="719"/>
      <c r="CF32" s="680" t="s">
        <v>294</v>
      </c>
      <c r="CG32" s="681"/>
      <c r="CH32" s="681"/>
      <c r="CI32" s="681"/>
      <c r="CJ32" s="681"/>
      <c r="CK32" s="681"/>
      <c r="CL32" s="681"/>
      <c r="CM32" s="681"/>
      <c r="CN32" s="681"/>
      <c r="CO32" s="681"/>
      <c r="CP32" s="681"/>
      <c r="CQ32" s="682"/>
      <c r="CR32" s="665">
        <v>363</v>
      </c>
      <c r="CS32" s="666"/>
      <c r="CT32" s="666"/>
      <c r="CU32" s="666"/>
      <c r="CV32" s="666"/>
      <c r="CW32" s="666"/>
      <c r="CX32" s="666"/>
      <c r="CY32" s="667"/>
      <c r="CZ32" s="670">
        <v>0</v>
      </c>
      <c r="DA32" s="699"/>
      <c r="DB32" s="699"/>
      <c r="DC32" s="707"/>
      <c r="DD32" s="674">
        <v>363</v>
      </c>
      <c r="DE32" s="666"/>
      <c r="DF32" s="666"/>
      <c r="DG32" s="666"/>
      <c r="DH32" s="666"/>
      <c r="DI32" s="666"/>
      <c r="DJ32" s="666"/>
      <c r="DK32" s="667"/>
      <c r="DL32" s="674">
        <v>363</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15">
      <c r="B33" s="701" t="s">
        <v>295</v>
      </c>
      <c r="C33" s="702"/>
      <c r="D33" s="702"/>
      <c r="E33" s="702"/>
      <c r="F33" s="702"/>
      <c r="G33" s="702"/>
      <c r="H33" s="702"/>
      <c r="I33" s="702"/>
      <c r="J33" s="702"/>
      <c r="K33" s="702"/>
      <c r="L33" s="702"/>
      <c r="M33" s="702"/>
      <c r="N33" s="702"/>
      <c r="O33" s="702"/>
      <c r="P33" s="702"/>
      <c r="Q33" s="703"/>
      <c r="R33" s="665">
        <v>17429</v>
      </c>
      <c r="S33" s="666"/>
      <c r="T33" s="666"/>
      <c r="U33" s="666"/>
      <c r="V33" s="666"/>
      <c r="W33" s="666"/>
      <c r="X33" s="666"/>
      <c r="Y33" s="667"/>
      <c r="Z33" s="668">
        <v>0.1</v>
      </c>
      <c r="AA33" s="668"/>
      <c r="AB33" s="668"/>
      <c r="AC33" s="668"/>
      <c r="AD33" s="669">
        <v>17429</v>
      </c>
      <c r="AE33" s="669"/>
      <c r="AF33" s="669"/>
      <c r="AG33" s="669"/>
      <c r="AH33" s="669"/>
      <c r="AI33" s="669"/>
      <c r="AJ33" s="669"/>
      <c r="AK33" s="669"/>
      <c r="AL33" s="670">
        <v>0.1</v>
      </c>
      <c r="AM33" s="671"/>
      <c r="AN33" s="671"/>
      <c r="AO33" s="672"/>
      <c r="AP33" s="729"/>
      <c r="AQ33" s="730"/>
      <c r="AR33" s="730"/>
      <c r="AS33" s="730"/>
      <c r="AT33" s="733"/>
      <c r="AU33" s="360"/>
      <c r="AV33" s="360"/>
      <c r="AW33" s="360"/>
      <c r="AX33" s="709" t="s">
        <v>296</v>
      </c>
      <c r="AY33" s="710"/>
      <c r="AZ33" s="710"/>
      <c r="BA33" s="710"/>
      <c r="BB33" s="710"/>
      <c r="BC33" s="710"/>
      <c r="BD33" s="710"/>
      <c r="BE33" s="710"/>
      <c r="BF33" s="711"/>
      <c r="BG33" s="735">
        <v>97.3</v>
      </c>
      <c r="BH33" s="736"/>
      <c r="BI33" s="736"/>
      <c r="BJ33" s="736"/>
      <c r="BK33" s="736"/>
      <c r="BL33" s="736"/>
      <c r="BM33" s="737">
        <v>84.7</v>
      </c>
      <c r="BN33" s="736"/>
      <c r="BO33" s="736"/>
      <c r="BP33" s="736"/>
      <c r="BQ33" s="738"/>
      <c r="BR33" s="735">
        <v>96.8</v>
      </c>
      <c r="BS33" s="736"/>
      <c r="BT33" s="736"/>
      <c r="BU33" s="736"/>
      <c r="BV33" s="736"/>
      <c r="BW33" s="736"/>
      <c r="BX33" s="737">
        <v>83.5</v>
      </c>
      <c r="BY33" s="736"/>
      <c r="BZ33" s="736"/>
      <c r="CA33" s="736"/>
      <c r="CB33" s="738"/>
      <c r="CD33" s="680" t="s">
        <v>297</v>
      </c>
      <c r="CE33" s="681"/>
      <c r="CF33" s="681"/>
      <c r="CG33" s="681"/>
      <c r="CH33" s="681"/>
      <c r="CI33" s="681"/>
      <c r="CJ33" s="681"/>
      <c r="CK33" s="681"/>
      <c r="CL33" s="681"/>
      <c r="CM33" s="681"/>
      <c r="CN33" s="681"/>
      <c r="CO33" s="681"/>
      <c r="CP33" s="681"/>
      <c r="CQ33" s="682"/>
      <c r="CR33" s="665">
        <v>12931120</v>
      </c>
      <c r="CS33" s="705"/>
      <c r="CT33" s="705"/>
      <c r="CU33" s="705"/>
      <c r="CV33" s="705"/>
      <c r="CW33" s="705"/>
      <c r="CX33" s="705"/>
      <c r="CY33" s="706"/>
      <c r="CZ33" s="670">
        <v>38.700000000000003</v>
      </c>
      <c r="DA33" s="699"/>
      <c r="DB33" s="699"/>
      <c r="DC33" s="707"/>
      <c r="DD33" s="674">
        <v>8462082</v>
      </c>
      <c r="DE33" s="705"/>
      <c r="DF33" s="705"/>
      <c r="DG33" s="705"/>
      <c r="DH33" s="705"/>
      <c r="DI33" s="705"/>
      <c r="DJ33" s="705"/>
      <c r="DK33" s="706"/>
      <c r="DL33" s="674">
        <v>5868121</v>
      </c>
      <c r="DM33" s="705"/>
      <c r="DN33" s="705"/>
      <c r="DO33" s="705"/>
      <c r="DP33" s="705"/>
      <c r="DQ33" s="705"/>
      <c r="DR33" s="705"/>
      <c r="DS33" s="705"/>
      <c r="DT33" s="705"/>
      <c r="DU33" s="705"/>
      <c r="DV33" s="706"/>
      <c r="DW33" s="670">
        <v>32.9</v>
      </c>
      <c r="DX33" s="699"/>
      <c r="DY33" s="699"/>
      <c r="DZ33" s="699"/>
      <c r="EA33" s="699"/>
      <c r="EB33" s="699"/>
      <c r="EC33" s="700"/>
    </row>
    <row r="34" spans="2:133" ht="11.25" customHeight="1" x14ac:dyDescent="0.15">
      <c r="B34" s="662" t="s">
        <v>298</v>
      </c>
      <c r="C34" s="663"/>
      <c r="D34" s="663"/>
      <c r="E34" s="663"/>
      <c r="F34" s="663"/>
      <c r="G34" s="663"/>
      <c r="H34" s="663"/>
      <c r="I34" s="663"/>
      <c r="J34" s="663"/>
      <c r="K34" s="663"/>
      <c r="L34" s="663"/>
      <c r="M34" s="663"/>
      <c r="N34" s="663"/>
      <c r="O34" s="663"/>
      <c r="P34" s="663"/>
      <c r="Q34" s="664"/>
      <c r="R34" s="665">
        <v>3394536</v>
      </c>
      <c r="S34" s="666"/>
      <c r="T34" s="666"/>
      <c r="U34" s="666"/>
      <c r="V34" s="666"/>
      <c r="W34" s="666"/>
      <c r="X34" s="666"/>
      <c r="Y34" s="667"/>
      <c r="Z34" s="668">
        <v>9.8000000000000007</v>
      </c>
      <c r="AA34" s="668"/>
      <c r="AB34" s="668"/>
      <c r="AC34" s="668"/>
      <c r="AD34" s="669" t="s">
        <v>129</v>
      </c>
      <c r="AE34" s="669"/>
      <c r="AF34" s="669"/>
      <c r="AG34" s="669"/>
      <c r="AH34" s="669"/>
      <c r="AI34" s="669"/>
      <c r="AJ34" s="669"/>
      <c r="AK34" s="669"/>
      <c r="AL34" s="670" t="s">
        <v>129</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589</v>
      </c>
      <c r="CE34" s="681"/>
      <c r="CF34" s="681"/>
      <c r="CG34" s="681"/>
      <c r="CH34" s="681"/>
      <c r="CI34" s="681"/>
      <c r="CJ34" s="681"/>
      <c r="CK34" s="681"/>
      <c r="CL34" s="681"/>
      <c r="CM34" s="681"/>
      <c r="CN34" s="681"/>
      <c r="CO34" s="681"/>
      <c r="CP34" s="681"/>
      <c r="CQ34" s="682"/>
      <c r="CR34" s="665">
        <v>5295340</v>
      </c>
      <c r="CS34" s="666"/>
      <c r="CT34" s="666"/>
      <c r="CU34" s="666"/>
      <c r="CV34" s="666"/>
      <c r="CW34" s="666"/>
      <c r="CX34" s="666"/>
      <c r="CY34" s="667"/>
      <c r="CZ34" s="670">
        <v>15.8</v>
      </c>
      <c r="DA34" s="699"/>
      <c r="DB34" s="699"/>
      <c r="DC34" s="707"/>
      <c r="DD34" s="674">
        <v>3571219</v>
      </c>
      <c r="DE34" s="666"/>
      <c r="DF34" s="666"/>
      <c r="DG34" s="666"/>
      <c r="DH34" s="666"/>
      <c r="DI34" s="666"/>
      <c r="DJ34" s="666"/>
      <c r="DK34" s="667"/>
      <c r="DL34" s="674">
        <v>2752911</v>
      </c>
      <c r="DM34" s="666"/>
      <c r="DN34" s="666"/>
      <c r="DO34" s="666"/>
      <c r="DP34" s="666"/>
      <c r="DQ34" s="666"/>
      <c r="DR34" s="666"/>
      <c r="DS34" s="666"/>
      <c r="DT34" s="666"/>
      <c r="DU34" s="666"/>
      <c r="DV34" s="667"/>
      <c r="DW34" s="670">
        <v>15.4</v>
      </c>
      <c r="DX34" s="699"/>
      <c r="DY34" s="699"/>
      <c r="DZ34" s="699"/>
      <c r="EA34" s="699"/>
      <c r="EB34" s="699"/>
      <c r="EC34" s="700"/>
    </row>
    <row r="35" spans="2:133" ht="11.25" customHeight="1" x14ac:dyDescent="0.15">
      <c r="B35" s="662" t="s">
        <v>299</v>
      </c>
      <c r="C35" s="663"/>
      <c r="D35" s="663"/>
      <c r="E35" s="663"/>
      <c r="F35" s="663"/>
      <c r="G35" s="663"/>
      <c r="H35" s="663"/>
      <c r="I35" s="663"/>
      <c r="J35" s="663"/>
      <c r="K35" s="663"/>
      <c r="L35" s="663"/>
      <c r="M35" s="663"/>
      <c r="N35" s="663"/>
      <c r="O35" s="663"/>
      <c r="P35" s="663"/>
      <c r="Q35" s="664"/>
      <c r="R35" s="665">
        <v>83801</v>
      </c>
      <c r="S35" s="666"/>
      <c r="T35" s="666"/>
      <c r="U35" s="666"/>
      <c r="V35" s="666"/>
      <c r="W35" s="666"/>
      <c r="X35" s="666"/>
      <c r="Y35" s="667"/>
      <c r="Z35" s="668">
        <v>0.2</v>
      </c>
      <c r="AA35" s="668"/>
      <c r="AB35" s="668"/>
      <c r="AC35" s="668"/>
      <c r="AD35" s="669">
        <v>30554</v>
      </c>
      <c r="AE35" s="669"/>
      <c r="AF35" s="669"/>
      <c r="AG35" s="669"/>
      <c r="AH35" s="669"/>
      <c r="AI35" s="669"/>
      <c r="AJ35" s="669"/>
      <c r="AK35" s="669"/>
      <c r="AL35" s="670">
        <v>0.2</v>
      </c>
      <c r="AM35" s="671"/>
      <c r="AN35" s="671"/>
      <c r="AO35" s="672"/>
      <c r="AP35" s="218"/>
      <c r="AQ35" s="644" t="s">
        <v>300</v>
      </c>
      <c r="AR35" s="645"/>
      <c r="AS35" s="645"/>
      <c r="AT35" s="645"/>
      <c r="AU35" s="645"/>
      <c r="AV35" s="645"/>
      <c r="AW35" s="645"/>
      <c r="AX35" s="645"/>
      <c r="AY35" s="645"/>
      <c r="AZ35" s="645"/>
      <c r="BA35" s="645"/>
      <c r="BB35" s="645"/>
      <c r="BC35" s="645"/>
      <c r="BD35" s="645"/>
      <c r="BE35" s="645"/>
      <c r="BF35" s="646"/>
      <c r="BG35" s="644" t="s">
        <v>301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590</v>
      </c>
      <c r="CE35" s="681"/>
      <c r="CF35" s="681"/>
      <c r="CG35" s="681"/>
      <c r="CH35" s="681"/>
      <c r="CI35" s="681"/>
      <c r="CJ35" s="681"/>
      <c r="CK35" s="681"/>
      <c r="CL35" s="681"/>
      <c r="CM35" s="681"/>
      <c r="CN35" s="681"/>
      <c r="CO35" s="681"/>
      <c r="CP35" s="681"/>
      <c r="CQ35" s="682"/>
      <c r="CR35" s="665">
        <v>209885</v>
      </c>
      <c r="CS35" s="705"/>
      <c r="CT35" s="705"/>
      <c r="CU35" s="705"/>
      <c r="CV35" s="705"/>
      <c r="CW35" s="705"/>
      <c r="CX35" s="705"/>
      <c r="CY35" s="706"/>
      <c r="CZ35" s="670">
        <v>0.6</v>
      </c>
      <c r="DA35" s="699"/>
      <c r="DB35" s="699"/>
      <c r="DC35" s="707"/>
      <c r="DD35" s="674">
        <v>182878</v>
      </c>
      <c r="DE35" s="705"/>
      <c r="DF35" s="705"/>
      <c r="DG35" s="705"/>
      <c r="DH35" s="705"/>
      <c r="DI35" s="705"/>
      <c r="DJ35" s="705"/>
      <c r="DK35" s="706"/>
      <c r="DL35" s="674">
        <v>182878</v>
      </c>
      <c r="DM35" s="705"/>
      <c r="DN35" s="705"/>
      <c r="DO35" s="705"/>
      <c r="DP35" s="705"/>
      <c r="DQ35" s="705"/>
      <c r="DR35" s="705"/>
      <c r="DS35" s="705"/>
      <c r="DT35" s="705"/>
      <c r="DU35" s="705"/>
      <c r="DV35" s="706"/>
      <c r="DW35" s="670">
        <v>1</v>
      </c>
      <c r="DX35" s="699"/>
      <c r="DY35" s="699"/>
      <c r="DZ35" s="699"/>
      <c r="EA35" s="699"/>
      <c r="EB35" s="699"/>
      <c r="EC35" s="700"/>
    </row>
    <row r="36" spans="2:133" ht="11.25" customHeight="1" x14ac:dyDescent="0.15">
      <c r="B36" s="662" t="s">
        <v>302</v>
      </c>
      <c r="C36" s="663"/>
      <c r="D36" s="663"/>
      <c r="E36" s="663"/>
      <c r="F36" s="663"/>
      <c r="G36" s="663"/>
      <c r="H36" s="663"/>
      <c r="I36" s="663"/>
      <c r="J36" s="663"/>
      <c r="K36" s="663"/>
      <c r="L36" s="663"/>
      <c r="M36" s="663"/>
      <c r="N36" s="663"/>
      <c r="O36" s="663"/>
      <c r="P36" s="663"/>
      <c r="Q36" s="664"/>
      <c r="R36" s="665">
        <v>264162</v>
      </c>
      <c r="S36" s="666"/>
      <c r="T36" s="666"/>
      <c r="U36" s="666"/>
      <c r="V36" s="666"/>
      <c r="W36" s="666"/>
      <c r="X36" s="666"/>
      <c r="Y36" s="667"/>
      <c r="Z36" s="668">
        <v>0.8</v>
      </c>
      <c r="AA36" s="668"/>
      <c r="AB36" s="668"/>
      <c r="AC36" s="668"/>
      <c r="AD36" s="669" t="s">
        <v>586</v>
      </c>
      <c r="AE36" s="669"/>
      <c r="AF36" s="669"/>
      <c r="AG36" s="669"/>
      <c r="AH36" s="669"/>
      <c r="AI36" s="669"/>
      <c r="AJ36" s="669"/>
      <c r="AK36" s="669"/>
      <c r="AL36" s="670" t="s">
        <v>129</v>
      </c>
      <c r="AM36" s="671"/>
      <c r="AN36" s="671"/>
      <c r="AO36" s="672"/>
      <c r="AP36" s="218"/>
      <c r="AQ36" s="739" t="s">
        <v>591</v>
      </c>
      <c r="AR36" s="740"/>
      <c r="AS36" s="740"/>
      <c r="AT36" s="740"/>
      <c r="AU36" s="740"/>
      <c r="AV36" s="740"/>
      <c r="AW36" s="740"/>
      <c r="AX36" s="740"/>
      <c r="AY36" s="741"/>
      <c r="AZ36" s="654">
        <v>2796245</v>
      </c>
      <c r="BA36" s="655"/>
      <c r="BB36" s="655"/>
      <c r="BC36" s="655"/>
      <c r="BD36" s="655"/>
      <c r="BE36" s="655"/>
      <c r="BF36" s="742"/>
      <c r="BG36" s="676" t="s">
        <v>303</v>
      </c>
      <c r="BH36" s="677"/>
      <c r="BI36" s="677"/>
      <c r="BJ36" s="677"/>
      <c r="BK36" s="677"/>
      <c r="BL36" s="677"/>
      <c r="BM36" s="677"/>
      <c r="BN36" s="677"/>
      <c r="BO36" s="677"/>
      <c r="BP36" s="677"/>
      <c r="BQ36" s="677"/>
      <c r="BR36" s="677"/>
      <c r="BS36" s="677"/>
      <c r="BT36" s="677"/>
      <c r="BU36" s="678"/>
      <c r="BV36" s="654">
        <v>40082</v>
      </c>
      <c r="BW36" s="655"/>
      <c r="BX36" s="655"/>
      <c r="BY36" s="655"/>
      <c r="BZ36" s="655"/>
      <c r="CA36" s="655"/>
      <c r="CB36" s="742"/>
      <c r="CD36" s="680" t="s">
        <v>304</v>
      </c>
      <c r="CE36" s="681"/>
      <c r="CF36" s="681"/>
      <c r="CG36" s="681"/>
      <c r="CH36" s="681"/>
      <c r="CI36" s="681"/>
      <c r="CJ36" s="681"/>
      <c r="CK36" s="681"/>
      <c r="CL36" s="681"/>
      <c r="CM36" s="681"/>
      <c r="CN36" s="681"/>
      <c r="CO36" s="681"/>
      <c r="CP36" s="681"/>
      <c r="CQ36" s="682"/>
      <c r="CR36" s="665">
        <v>4753933</v>
      </c>
      <c r="CS36" s="666"/>
      <c r="CT36" s="666"/>
      <c r="CU36" s="666"/>
      <c r="CV36" s="666"/>
      <c r="CW36" s="666"/>
      <c r="CX36" s="666"/>
      <c r="CY36" s="667"/>
      <c r="CZ36" s="670">
        <v>14.2</v>
      </c>
      <c r="DA36" s="699"/>
      <c r="DB36" s="699"/>
      <c r="DC36" s="707"/>
      <c r="DD36" s="674">
        <v>2781436</v>
      </c>
      <c r="DE36" s="666"/>
      <c r="DF36" s="666"/>
      <c r="DG36" s="666"/>
      <c r="DH36" s="666"/>
      <c r="DI36" s="666"/>
      <c r="DJ36" s="666"/>
      <c r="DK36" s="667"/>
      <c r="DL36" s="674">
        <v>1826518</v>
      </c>
      <c r="DM36" s="666"/>
      <c r="DN36" s="666"/>
      <c r="DO36" s="666"/>
      <c r="DP36" s="666"/>
      <c r="DQ36" s="666"/>
      <c r="DR36" s="666"/>
      <c r="DS36" s="666"/>
      <c r="DT36" s="666"/>
      <c r="DU36" s="666"/>
      <c r="DV36" s="667"/>
      <c r="DW36" s="670">
        <v>10.199999999999999</v>
      </c>
      <c r="DX36" s="699"/>
      <c r="DY36" s="699"/>
      <c r="DZ36" s="699"/>
      <c r="EA36" s="699"/>
      <c r="EB36" s="699"/>
      <c r="EC36" s="700"/>
    </row>
    <row r="37" spans="2:133" ht="11.25" customHeight="1" x14ac:dyDescent="0.15">
      <c r="B37" s="662" t="s">
        <v>305</v>
      </c>
      <c r="C37" s="663"/>
      <c r="D37" s="663"/>
      <c r="E37" s="663"/>
      <c r="F37" s="663"/>
      <c r="G37" s="663"/>
      <c r="H37" s="663"/>
      <c r="I37" s="663"/>
      <c r="J37" s="663"/>
      <c r="K37" s="663"/>
      <c r="L37" s="663"/>
      <c r="M37" s="663"/>
      <c r="N37" s="663"/>
      <c r="O37" s="663"/>
      <c r="P37" s="663"/>
      <c r="Q37" s="664"/>
      <c r="R37" s="665">
        <v>975839</v>
      </c>
      <c r="S37" s="666"/>
      <c r="T37" s="666"/>
      <c r="U37" s="666"/>
      <c r="V37" s="666"/>
      <c r="W37" s="666"/>
      <c r="X37" s="666"/>
      <c r="Y37" s="667"/>
      <c r="Z37" s="668">
        <v>2.8</v>
      </c>
      <c r="AA37" s="668"/>
      <c r="AB37" s="668"/>
      <c r="AC37" s="668"/>
      <c r="AD37" s="669" t="s">
        <v>129</v>
      </c>
      <c r="AE37" s="669"/>
      <c r="AF37" s="669"/>
      <c r="AG37" s="669"/>
      <c r="AH37" s="669"/>
      <c r="AI37" s="669"/>
      <c r="AJ37" s="669"/>
      <c r="AK37" s="669"/>
      <c r="AL37" s="670" t="s">
        <v>586</v>
      </c>
      <c r="AM37" s="671"/>
      <c r="AN37" s="671"/>
      <c r="AO37" s="672"/>
      <c r="AQ37" s="743" t="s">
        <v>306</v>
      </c>
      <c r="AR37" s="744"/>
      <c r="AS37" s="744"/>
      <c r="AT37" s="744"/>
      <c r="AU37" s="744"/>
      <c r="AV37" s="744"/>
      <c r="AW37" s="744"/>
      <c r="AX37" s="744"/>
      <c r="AY37" s="745"/>
      <c r="AZ37" s="665">
        <v>970492</v>
      </c>
      <c r="BA37" s="666"/>
      <c r="BB37" s="666"/>
      <c r="BC37" s="666"/>
      <c r="BD37" s="705"/>
      <c r="BE37" s="705"/>
      <c r="BF37" s="723"/>
      <c r="BG37" s="680" t="s">
        <v>307</v>
      </c>
      <c r="BH37" s="681"/>
      <c r="BI37" s="681"/>
      <c r="BJ37" s="681"/>
      <c r="BK37" s="681"/>
      <c r="BL37" s="681"/>
      <c r="BM37" s="681"/>
      <c r="BN37" s="681"/>
      <c r="BO37" s="681"/>
      <c r="BP37" s="681"/>
      <c r="BQ37" s="681"/>
      <c r="BR37" s="681"/>
      <c r="BS37" s="681"/>
      <c r="BT37" s="681"/>
      <c r="BU37" s="682"/>
      <c r="BV37" s="665">
        <v>-26238</v>
      </c>
      <c r="BW37" s="666"/>
      <c r="BX37" s="666"/>
      <c r="BY37" s="666"/>
      <c r="BZ37" s="666"/>
      <c r="CA37" s="666"/>
      <c r="CB37" s="675"/>
      <c r="CD37" s="680" t="s">
        <v>308</v>
      </c>
      <c r="CE37" s="681"/>
      <c r="CF37" s="681"/>
      <c r="CG37" s="681"/>
      <c r="CH37" s="681"/>
      <c r="CI37" s="681"/>
      <c r="CJ37" s="681"/>
      <c r="CK37" s="681"/>
      <c r="CL37" s="681"/>
      <c r="CM37" s="681"/>
      <c r="CN37" s="681"/>
      <c r="CO37" s="681"/>
      <c r="CP37" s="681"/>
      <c r="CQ37" s="682"/>
      <c r="CR37" s="665">
        <v>41497</v>
      </c>
      <c r="CS37" s="705"/>
      <c r="CT37" s="705"/>
      <c r="CU37" s="705"/>
      <c r="CV37" s="705"/>
      <c r="CW37" s="705"/>
      <c r="CX37" s="705"/>
      <c r="CY37" s="706"/>
      <c r="CZ37" s="670">
        <v>0.1</v>
      </c>
      <c r="DA37" s="699"/>
      <c r="DB37" s="699"/>
      <c r="DC37" s="707"/>
      <c r="DD37" s="674">
        <v>41497</v>
      </c>
      <c r="DE37" s="705"/>
      <c r="DF37" s="705"/>
      <c r="DG37" s="705"/>
      <c r="DH37" s="705"/>
      <c r="DI37" s="705"/>
      <c r="DJ37" s="705"/>
      <c r="DK37" s="706"/>
      <c r="DL37" s="674">
        <v>38352</v>
      </c>
      <c r="DM37" s="705"/>
      <c r="DN37" s="705"/>
      <c r="DO37" s="705"/>
      <c r="DP37" s="705"/>
      <c r="DQ37" s="705"/>
      <c r="DR37" s="705"/>
      <c r="DS37" s="705"/>
      <c r="DT37" s="705"/>
      <c r="DU37" s="705"/>
      <c r="DV37" s="706"/>
      <c r="DW37" s="670">
        <v>0.2</v>
      </c>
      <c r="DX37" s="699"/>
      <c r="DY37" s="699"/>
      <c r="DZ37" s="699"/>
      <c r="EA37" s="699"/>
      <c r="EB37" s="699"/>
      <c r="EC37" s="700"/>
    </row>
    <row r="38" spans="2:133" ht="11.25" customHeight="1" x14ac:dyDescent="0.15">
      <c r="B38" s="662" t="s">
        <v>309</v>
      </c>
      <c r="C38" s="663"/>
      <c r="D38" s="663"/>
      <c r="E38" s="663"/>
      <c r="F38" s="663"/>
      <c r="G38" s="663"/>
      <c r="H38" s="663"/>
      <c r="I38" s="663"/>
      <c r="J38" s="663"/>
      <c r="K38" s="663"/>
      <c r="L38" s="663"/>
      <c r="M38" s="663"/>
      <c r="N38" s="663"/>
      <c r="O38" s="663"/>
      <c r="P38" s="663"/>
      <c r="Q38" s="664"/>
      <c r="R38" s="665">
        <v>653813</v>
      </c>
      <c r="S38" s="666"/>
      <c r="T38" s="666"/>
      <c r="U38" s="666"/>
      <c r="V38" s="666"/>
      <c r="W38" s="666"/>
      <c r="X38" s="666"/>
      <c r="Y38" s="667"/>
      <c r="Z38" s="668">
        <v>1.9</v>
      </c>
      <c r="AA38" s="668"/>
      <c r="AB38" s="668"/>
      <c r="AC38" s="668"/>
      <c r="AD38" s="669" t="s">
        <v>129</v>
      </c>
      <c r="AE38" s="669"/>
      <c r="AF38" s="669"/>
      <c r="AG38" s="669"/>
      <c r="AH38" s="669"/>
      <c r="AI38" s="669"/>
      <c r="AJ38" s="669"/>
      <c r="AK38" s="669"/>
      <c r="AL38" s="670" t="s">
        <v>586</v>
      </c>
      <c r="AM38" s="671"/>
      <c r="AN38" s="671"/>
      <c r="AO38" s="672"/>
      <c r="AQ38" s="743" t="s">
        <v>310</v>
      </c>
      <c r="AR38" s="744"/>
      <c r="AS38" s="744"/>
      <c r="AT38" s="744"/>
      <c r="AU38" s="744"/>
      <c r="AV38" s="744"/>
      <c r="AW38" s="744"/>
      <c r="AX38" s="744"/>
      <c r="AY38" s="745"/>
      <c r="AZ38" s="665">
        <v>279215</v>
      </c>
      <c r="BA38" s="666"/>
      <c r="BB38" s="666"/>
      <c r="BC38" s="666"/>
      <c r="BD38" s="705"/>
      <c r="BE38" s="705"/>
      <c r="BF38" s="723"/>
      <c r="BG38" s="680" t="s">
        <v>311</v>
      </c>
      <c r="BH38" s="681"/>
      <c r="BI38" s="681"/>
      <c r="BJ38" s="681"/>
      <c r="BK38" s="681"/>
      <c r="BL38" s="681"/>
      <c r="BM38" s="681"/>
      <c r="BN38" s="681"/>
      <c r="BO38" s="681"/>
      <c r="BP38" s="681"/>
      <c r="BQ38" s="681"/>
      <c r="BR38" s="681"/>
      <c r="BS38" s="681"/>
      <c r="BT38" s="681"/>
      <c r="BU38" s="682"/>
      <c r="BV38" s="665">
        <v>5190</v>
      </c>
      <c r="BW38" s="666"/>
      <c r="BX38" s="666"/>
      <c r="BY38" s="666"/>
      <c r="BZ38" s="666"/>
      <c r="CA38" s="666"/>
      <c r="CB38" s="675"/>
      <c r="CD38" s="680" t="s">
        <v>312</v>
      </c>
      <c r="CE38" s="681"/>
      <c r="CF38" s="681"/>
      <c r="CG38" s="681"/>
      <c r="CH38" s="681"/>
      <c r="CI38" s="681"/>
      <c r="CJ38" s="681"/>
      <c r="CK38" s="681"/>
      <c r="CL38" s="681"/>
      <c r="CM38" s="681"/>
      <c r="CN38" s="681"/>
      <c r="CO38" s="681"/>
      <c r="CP38" s="681"/>
      <c r="CQ38" s="682"/>
      <c r="CR38" s="665">
        <v>1546538</v>
      </c>
      <c r="CS38" s="666"/>
      <c r="CT38" s="666"/>
      <c r="CU38" s="666"/>
      <c r="CV38" s="666"/>
      <c r="CW38" s="666"/>
      <c r="CX38" s="666"/>
      <c r="CY38" s="667"/>
      <c r="CZ38" s="670">
        <v>4.5999999999999996</v>
      </c>
      <c r="DA38" s="699"/>
      <c r="DB38" s="699"/>
      <c r="DC38" s="707"/>
      <c r="DD38" s="674">
        <v>1214177</v>
      </c>
      <c r="DE38" s="666"/>
      <c r="DF38" s="666"/>
      <c r="DG38" s="666"/>
      <c r="DH38" s="666"/>
      <c r="DI38" s="666"/>
      <c r="DJ38" s="666"/>
      <c r="DK38" s="667"/>
      <c r="DL38" s="674">
        <v>1105814</v>
      </c>
      <c r="DM38" s="666"/>
      <c r="DN38" s="666"/>
      <c r="DO38" s="666"/>
      <c r="DP38" s="666"/>
      <c r="DQ38" s="666"/>
      <c r="DR38" s="666"/>
      <c r="DS38" s="666"/>
      <c r="DT38" s="666"/>
      <c r="DU38" s="666"/>
      <c r="DV38" s="667"/>
      <c r="DW38" s="670">
        <v>6.2</v>
      </c>
      <c r="DX38" s="699"/>
      <c r="DY38" s="699"/>
      <c r="DZ38" s="699"/>
      <c r="EA38" s="699"/>
      <c r="EB38" s="699"/>
      <c r="EC38" s="700"/>
    </row>
    <row r="39" spans="2:133" ht="11.25" customHeight="1" x14ac:dyDescent="0.15">
      <c r="B39" s="662" t="s">
        <v>313</v>
      </c>
      <c r="C39" s="663"/>
      <c r="D39" s="663"/>
      <c r="E39" s="663"/>
      <c r="F39" s="663"/>
      <c r="G39" s="663"/>
      <c r="H39" s="663"/>
      <c r="I39" s="663"/>
      <c r="J39" s="663"/>
      <c r="K39" s="663"/>
      <c r="L39" s="663"/>
      <c r="M39" s="663"/>
      <c r="N39" s="663"/>
      <c r="O39" s="663"/>
      <c r="P39" s="663"/>
      <c r="Q39" s="664"/>
      <c r="R39" s="665">
        <v>670389</v>
      </c>
      <c r="S39" s="666"/>
      <c r="T39" s="666"/>
      <c r="U39" s="666"/>
      <c r="V39" s="666"/>
      <c r="W39" s="666"/>
      <c r="X39" s="666"/>
      <c r="Y39" s="667"/>
      <c r="Z39" s="668">
        <v>1.9</v>
      </c>
      <c r="AA39" s="668"/>
      <c r="AB39" s="668"/>
      <c r="AC39" s="668"/>
      <c r="AD39" s="669">
        <v>38</v>
      </c>
      <c r="AE39" s="669"/>
      <c r="AF39" s="669"/>
      <c r="AG39" s="669"/>
      <c r="AH39" s="669"/>
      <c r="AI39" s="669"/>
      <c r="AJ39" s="669"/>
      <c r="AK39" s="669"/>
      <c r="AL39" s="670">
        <v>0</v>
      </c>
      <c r="AM39" s="671"/>
      <c r="AN39" s="671"/>
      <c r="AO39" s="672"/>
      <c r="AQ39" s="743" t="s">
        <v>592</v>
      </c>
      <c r="AR39" s="744"/>
      <c r="AS39" s="744"/>
      <c r="AT39" s="744"/>
      <c r="AU39" s="744"/>
      <c r="AV39" s="744"/>
      <c r="AW39" s="744"/>
      <c r="AX39" s="744"/>
      <c r="AY39" s="745"/>
      <c r="AZ39" s="665">
        <v>19800</v>
      </c>
      <c r="BA39" s="666"/>
      <c r="BB39" s="666"/>
      <c r="BC39" s="666"/>
      <c r="BD39" s="705"/>
      <c r="BE39" s="705"/>
      <c r="BF39" s="723"/>
      <c r="BG39" s="680" t="s">
        <v>314</v>
      </c>
      <c r="BH39" s="681"/>
      <c r="BI39" s="681"/>
      <c r="BJ39" s="681"/>
      <c r="BK39" s="681"/>
      <c r="BL39" s="681"/>
      <c r="BM39" s="681"/>
      <c r="BN39" s="681"/>
      <c r="BO39" s="681"/>
      <c r="BP39" s="681"/>
      <c r="BQ39" s="681"/>
      <c r="BR39" s="681"/>
      <c r="BS39" s="681"/>
      <c r="BT39" s="681"/>
      <c r="BU39" s="682"/>
      <c r="BV39" s="665">
        <v>8535</v>
      </c>
      <c r="BW39" s="666"/>
      <c r="BX39" s="666"/>
      <c r="BY39" s="666"/>
      <c r="BZ39" s="666"/>
      <c r="CA39" s="666"/>
      <c r="CB39" s="675"/>
      <c r="CD39" s="680" t="s">
        <v>315</v>
      </c>
      <c r="CE39" s="681"/>
      <c r="CF39" s="681"/>
      <c r="CG39" s="681"/>
      <c r="CH39" s="681"/>
      <c r="CI39" s="681"/>
      <c r="CJ39" s="681"/>
      <c r="CK39" s="681"/>
      <c r="CL39" s="681"/>
      <c r="CM39" s="681"/>
      <c r="CN39" s="681"/>
      <c r="CO39" s="681"/>
      <c r="CP39" s="681"/>
      <c r="CQ39" s="682"/>
      <c r="CR39" s="665">
        <v>1111852</v>
      </c>
      <c r="CS39" s="705"/>
      <c r="CT39" s="705"/>
      <c r="CU39" s="705"/>
      <c r="CV39" s="705"/>
      <c r="CW39" s="705"/>
      <c r="CX39" s="705"/>
      <c r="CY39" s="706"/>
      <c r="CZ39" s="670">
        <v>3.3</v>
      </c>
      <c r="DA39" s="699"/>
      <c r="DB39" s="699"/>
      <c r="DC39" s="707"/>
      <c r="DD39" s="674">
        <v>698800</v>
      </c>
      <c r="DE39" s="705"/>
      <c r="DF39" s="705"/>
      <c r="DG39" s="705"/>
      <c r="DH39" s="705"/>
      <c r="DI39" s="705"/>
      <c r="DJ39" s="705"/>
      <c r="DK39" s="706"/>
      <c r="DL39" s="674" t="s">
        <v>129</v>
      </c>
      <c r="DM39" s="705"/>
      <c r="DN39" s="705"/>
      <c r="DO39" s="705"/>
      <c r="DP39" s="705"/>
      <c r="DQ39" s="705"/>
      <c r="DR39" s="705"/>
      <c r="DS39" s="705"/>
      <c r="DT39" s="705"/>
      <c r="DU39" s="705"/>
      <c r="DV39" s="706"/>
      <c r="DW39" s="670" t="s">
        <v>586</v>
      </c>
      <c r="DX39" s="699"/>
      <c r="DY39" s="699"/>
      <c r="DZ39" s="699"/>
      <c r="EA39" s="699"/>
      <c r="EB39" s="699"/>
      <c r="EC39" s="700"/>
    </row>
    <row r="40" spans="2:133" ht="11.25" customHeight="1" x14ac:dyDescent="0.15">
      <c r="B40" s="662" t="s">
        <v>316</v>
      </c>
      <c r="C40" s="663"/>
      <c r="D40" s="663"/>
      <c r="E40" s="663"/>
      <c r="F40" s="663"/>
      <c r="G40" s="663"/>
      <c r="H40" s="663"/>
      <c r="I40" s="663"/>
      <c r="J40" s="663"/>
      <c r="K40" s="663"/>
      <c r="L40" s="663"/>
      <c r="M40" s="663"/>
      <c r="N40" s="663"/>
      <c r="O40" s="663"/>
      <c r="P40" s="663"/>
      <c r="Q40" s="664"/>
      <c r="R40" s="665">
        <v>3569835</v>
      </c>
      <c r="S40" s="666"/>
      <c r="T40" s="666"/>
      <c r="U40" s="666"/>
      <c r="V40" s="666"/>
      <c r="W40" s="666"/>
      <c r="X40" s="666"/>
      <c r="Y40" s="667"/>
      <c r="Z40" s="668">
        <v>10.3</v>
      </c>
      <c r="AA40" s="668"/>
      <c r="AB40" s="668"/>
      <c r="AC40" s="668"/>
      <c r="AD40" s="669" t="s">
        <v>586</v>
      </c>
      <c r="AE40" s="669"/>
      <c r="AF40" s="669"/>
      <c r="AG40" s="669"/>
      <c r="AH40" s="669"/>
      <c r="AI40" s="669"/>
      <c r="AJ40" s="669"/>
      <c r="AK40" s="669"/>
      <c r="AL40" s="670" t="s">
        <v>593</v>
      </c>
      <c r="AM40" s="671"/>
      <c r="AN40" s="671"/>
      <c r="AO40" s="672"/>
      <c r="AQ40" s="743" t="s">
        <v>594</v>
      </c>
      <c r="AR40" s="744"/>
      <c r="AS40" s="744"/>
      <c r="AT40" s="744"/>
      <c r="AU40" s="744"/>
      <c r="AV40" s="744"/>
      <c r="AW40" s="744"/>
      <c r="AX40" s="744"/>
      <c r="AY40" s="745"/>
      <c r="AZ40" s="665">
        <v>15248</v>
      </c>
      <c r="BA40" s="666"/>
      <c r="BB40" s="666"/>
      <c r="BC40" s="666"/>
      <c r="BD40" s="705"/>
      <c r="BE40" s="705"/>
      <c r="BF40" s="723"/>
      <c r="BG40" s="746" t="s">
        <v>595</v>
      </c>
      <c r="BH40" s="747"/>
      <c r="BI40" s="747"/>
      <c r="BJ40" s="747"/>
      <c r="BK40" s="747"/>
      <c r="BL40" s="364"/>
      <c r="BM40" s="681" t="s">
        <v>317</v>
      </c>
      <c r="BN40" s="681"/>
      <c r="BO40" s="681"/>
      <c r="BP40" s="681"/>
      <c r="BQ40" s="681"/>
      <c r="BR40" s="681"/>
      <c r="BS40" s="681"/>
      <c r="BT40" s="681"/>
      <c r="BU40" s="682"/>
      <c r="BV40" s="665">
        <v>102</v>
      </c>
      <c r="BW40" s="666"/>
      <c r="BX40" s="666"/>
      <c r="BY40" s="666"/>
      <c r="BZ40" s="666"/>
      <c r="CA40" s="666"/>
      <c r="CB40" s="675"/>
      <c r="CD40" s="680" t="s">
        <v>318</v>
      </c>
      <c r="CE40" s="681"/>
      <c r="CF40" s="681"/>
      <c r="CG40" s="681"/>
      <c r="CH40" s="681"/>
      <c r="CI40" s="681"/>
      <c r="CJ40" s="681"/>
      <c r="CK40" s="681"/>
      <c r="CL40" s="681"/>
      <c r="CM40" s="681"/>
      <c r="CN40" s="681"/>
      <c r="CO40" s="681"/>
      <c r="CP40" s="681"/>
      <c r="CQ40" s="682"/>
      <c r="CR40" s="665">
        <v>13572</v>
      </c>
      <c r="CS40" s="666"/>
      <c r="CT40" s="666"/>
      <c r="CU40" s="666"/>
      <c r="CV40" s="666"/>
      <c r="CW40" s="666"/>
      <c r="CX40" s="666"/>
      <c r="CY40" s="667"/>
      <c r="CZ40" s="670">
        <v>0</v>
      </c>
      <c r="DA40" s="699"/>
      <c r="DB40" s="699"/>
      <c r="DC40" s="707"/>
      <c r="DD40" s="674">
        <v>13572</v>
      </c>
      <c r="DE40" s="666"/>
      <c r="DF40" s="666"/>
      <c r="DG40" s="666"/>
      <c r="DH40" s="666"/>
      <c r="DI40" s="666"/>
      <c r="DJ40" s="666"/>
      <c r="DK40" s="667"/>
      <c r="DL40" s="674" t="s">
        <v>129</v>
      </c>
      <c r="DM40" s="666"/>
      <c r="DN40" s="666"/>
      <c r="DO40" s="666"/>
      <c r="DP40" s="666"/>
      <c r="DQ40" s="666"/>
      <c r="DR40" s="666"/>
      <c r="DS40" s="666"/>
      <c r="DT40" s="666"/>
      <c r="DU40" s="666"/>
      <c r="DV40" s="667"/>
      <c r="DW40" s="670" t="s">
        <v>593</v>
      </c>
      <c r="DX40" s="699"/>
      <c r="DY40" s="699"/>
      <c r="DZ40" s="699"/>
      <c r="EA40" s="699"/>
      <c r="EB40" s="699"/>
      <c r="EC40" s="700"/>
    </row>
    <row r="41" spans="2:133" ht="11.25" customHeight="1" x14ac:dyDescent="0.15">
      <c r="B41" s="662" t="s">
        <v>319</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586</v>
      </c>
      <c r="AM41" s="671"/>
      <c r="AN41" s="671"/>
      <c r="AO41" s="672"/>
      <c r="AQ41" s="743" t="s">
        <v>320</v>
      </c>
      <c r="AR41" s="744"/>
      <c r="AS41" s="744"/>
      <c r="AT41" s="744"/>
      <c r="AU41" s="744"/>
      <c r="AV41" s="744"/>
      <c r="AW41" s="744"/>
      <c r="AX41" s="744"/>
      <c r="AY41" s="745"/>
      <c r="AZ41" s="665">
        <v>393015</v>
      </c>
      <c r="BA41" s="666"/>
      <c r="BB41" s="666"/>
      <c r="BC41" s="666"/>
      <c r="BD41" s="705"/>
      <c r="BE41" s="705"/>
      <c r="BF41" s="723"/>
      <c r="BG41" s="746"/>
      <c r="BH41" s="747"/>
      <c r="BI41" s="747"/>
      <c r="BJ41" s="747"/>
      <c r="BK41" s="747"/>
      <c r="BL41" s="364"/>
      <c r="BM41" s="681" t="s">
        <v>596</v>
      </c>
      <c r="BN41" s="681"/>
      <c r="BO41" s="681"/>
      <c r="BP41" s="681"/>
      <c r="BQ41" s="681"/>
      <c r="BR41" s="681"/>
      <c r="BS41" s="681"/>
      <c r="BT41" s="681"/>
      <c r="BU41" s="682"/>
      <c r="BV41" s="665">
        <v>1</v>
      </c>
      <c r="BW41" s="666"/>
      <c r="BX41" s="666"/>
      <c r="BY41" s="666"/>
      <c r="BZ41" s="666"/>
      <c r="CA41" s="666"/>
      <c r="CB41" s="675"/>
      <c r="CD41" s="680" t="s">
        <v>321</v>
      </c>
      <c r="CE41" s="681"/>
      <c r="CF41" s="681"/>
      <c r="CG41" s="681"/>
      <c r="CH41" s="681"/>
      <c r="CI41" s="681"/>
      <c r="CJ41" s="681"/>
      <c r="CK41" s="681"/>
      <c r="CL41" s="681"/>
      <c r="CM41" s="681"/>
      <c r="CN41" s="681"/>
      <c r="CO41" s="681"/>
      <c r="CP41" s="681"/>
      <c r="CQ41" s="682"/>
      <c r="CR41" s="665" t="s">
        <v>129</v>
      </c>
      <c r="CS41" s="705"/>
      <c r="CT41" s="705"/>
      <c r="CU41" s="705"/>
      <c r="CV41" s="705"/>
      <c r="CW41" s="705"/>
      <c r="CX41" s="705"/>
      <c r="CY41" s="706"/>
      <c r="CZ41" s="670" t="s">
        <v>129</v>
      </c>
      <c r="DA41" s="699"/>
      <c r="DB41" s="699"/>
      <c r="DC41" s="707"/>
      <c r="DD41" s="674" t="s">
        <v>586</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322</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129</v>
      </c>
      <c r="AA42" s="668"/>
      <c r="AB42" s="668"/>
      <c r="AC42" s="668"/>
      <c r="AD42" s="669" t="s">
        <v>129</v>
      </c>
      <c r="AE42" s="669"/>
      <c r="AF42" s="669"/>
      <c r="AG42" s="669"/>
      <c r="AH42" s="669"/>
      <c r="AI42" s="669"/>
      <c r="AJ42" s="669"/>
      <c r="AK42" s="669"/>
      <c r="AL42" s="670" t="s">
        <v>586</v>
      </c>
      <c r="AM42" s="671"/>
      <c r="AN42" s="671"/>
      <c r="AO42" s="672"/>
      <c r="AQ42" s="750" t="s">
        <v>323</v>
      </c>
      <c r="AR42" s="751"/>
      <c r="AS42" s="751"/>
      <c r="AT42" s="751"/>
      <c r="AU42" s="751"/>
      <c r="AV42" s="751"/>
      <c r="AW42" s="751"/>
      <c r="AX42" s="751"/>
      <c r="AY42" s="752"/>
      <c r="AZ42" s="759">
        <v>1118475</v>
      </c>
      <c r="BA42" s="760"/>
      <c r="BB42" s="760"/>
      <c r="BC42" s="760"/>
      <c r="BD42" s="736"/>
      <c r="BE42" s="736"/>
      <c r="BF42" s="738"/>
      <c r="BG42" s="748"/>
      <c r="BH42" s="749"/>
      <c r="BI42" s="749"/>
      <c r="BJ42" s="749"/>
      <c r="BK42" s="749"/>
      <c r="BL42" s="365"/>
      <c r="BM42" s="691" t="s">
        <v>324</v>
      </c>
      <c r="BN42" s="691"/>
      <c r="BO42" s="691"/>
      <c r="BP42" s="691"/>
      <c r="BQ42" s="691"/>
      <c r="BR42" s="691"/>
      <c r="BS42" s="691"/>
      <c r="BT42" s="691"/>
      <c r="BU42" s="692"/>
      <c r="BV42" s="759">
        <v>368</v>
      </c>
      <c r="BW42" s="760"/>
      <c r="BX42" s="760"/>
      <c r="BY42" s="760"/>
      <c r="BZ42" s="760"/>
      <c r="CA42" s="760"/>
      <c r="CB42" s="772"/>
      <c r="CD42" s="662" t="s">
        <v>325</v>
      </c>
      <c r="CE42" s="663"/>
      <c r="CF42" s="663"/>
      <c r="CG42" s="663"/>
      <c r="CH42" s="663"/>
      <c r="CI42" s="663"/>
      <c r="CJ42" s="663"/>
      <c r="CK42" s="663"/>
      <c r="CL42" s="663"/>
      <c r="CM42" s="663"/>
      <c r="CN42" s="663"/>
      <c r="CO42" s="663"/>
      <c r="CP42" s="663"/>
      <c r="CQ42" s="664"/>
      <c r="CR42" s="665">
        <v>6418813</v>
      </c>
      <c r="CS42" s="705"/>
      <c r="CT42" s="705"/>
      <c r="CU42" s="705"/>
      <c r="CV42" s="705"/>
      <c r="CW42" s="705"/>
      <c r="CX42" s="705"/>
      <c r="CY42" s="706"/>
      <c r="CZ42" s="670">
        <v>19.2</v>
      </c>
      <c r="DA42" s="699"/>
      <c r="DB42" s="699"/>
      <c r="DC42" s="707"/>
      <c r="DD42" s="674">
        <v>1053140</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326</v>
      </c>
      <c r="C43" s="663"/>
      <c r="D43" s="663"/>
      <c r="E43" s="663"/>
      <c r="F43" s="663"/>
      <c r="G43" s="663"/>
      <c r="H43" s="663"/>
      <c r="I43" s="663"/>
      <c r="J43" s="663"/>
      <c r="K43" s="663"/>
      <c r="L43" s="663"/>
      <c r="M43" s="663"/>
      <c r="N43" s="663"/>
      <c r="O43" s="663"/>
      <c r="P43" s="663"/>
      <c r="Q43" s="664"/>
      <c r="R43" s="665">
        <v>567000</v>
      </c>
      <c r="S43" s="666"/>
      <c r="T43" s="666"/>
      <c r="U43" s="666"/>
      <c r="V43" s="666"/>
      <c r="W43" s="666"/>
      <c r="X43" s="666"/>
      <c r="Y43" s="667"/>
      <c r="Z43" s="668">
        <v>1.6</v>
      </c>
      <c r="AA43" s="668"/>
      <c r="AB43" s="668"/>
      <c r="AC43" s="668"/>
      <c r="AD43" s="669" t="s">
        <v>129</v>
      </c>
      <c r="AE43" s="669"/>
      <c r="AF43" s="669"/>
      <c r="AG43" s="669"/>
      <c r="AH43" s="669"/>
      <c r="AI43" s="669"/>
      <c r="AJ43" s="669"/>
      <c r="AK43" s="669"/>
      <c r="AL43" s="670" t="s">
        <v>586</v>
      </c>
      <c r="AM43" s="671"/>
      <c r="AN43" s="671"/>
      <c r="AO43" s="672"/>
      <c r="BV43" s="219"/>
      <c r="BW43" s="219"/>
      <c r="BX43" s="219"/>
      <c r="BY43" s="219"/>
      <c r="BZ43" s="219"/>
      <c r="CA43" s="219"/>
      <c r="CB43" s="219"/>
      <c r="CD43" s="662" t="s">
        <v>327</v>
      </c>
      <c r="CE43" s="663"/>
      <c r="CF43" s="663"/>
      <c r="CG43" s="663"/>
      <c r="CH43" s="663"/>
      <c r="CI43" s="663"/>
      <c r="CJ43" s="663"/>
      <c r="CK43" s="663"/>
      <c r="CL43" s="663"/>
      <c r="CM43" s="663"/>
      <c r="CN43" s="663"/>
      <c r="CO43" s="663"/>
      <c r="CP43" s="663"/>
      <c r="CQ43" s="664"/>
      <c r="CR43" s="665">
        <v>135681</v>
      </c>
      <c r="CS43" s="705"/>
      <c r="CT43" s="705"/>
      <c r="CU43" s="705"/>
      <c r="CV43" s="705"/>
      <c r="CW43" s="705"/>
      <c r="CX43" s="705"/>
      <c r="CY43" s="706"/>
      <c r="CZ43" s="670">
        <v>0.4</v>
      </c>
      <c r="DA43" s="699"/>
      <c r="DB43" s="699"/>
      <c r="DC43" s="707"/>
      <c r="DD43" s="674">
        <v>135681</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597</v>
      </c>
      <c r="C44" s="710"/>
      <c r="D44" s="710"/>
      <c r="E44" s="710"/>
      <c r="F44" s="710"/>
      <c r="G44" s="710"/>
      <c r="H44" s="710"/>
      <c r="I44" s="710"/>
      <c r="J44" s="710"/>
      <c r="K44" s="710"/>
      <c r="L44" s="710"/>
      <c r="M44" s="710"/>
      <c r="N44" s="710"/>
      <c r="O44" s="710"/>
      <c r="P44" s="710"/>
      <c r="Q44" s="711"/>
      <c r="R44" s="759">
        <v>34746724</v>
      </c>
      <c r="S44" s="760"/>
      <c r="T44" s="760"/>
      <c r="U44" s="760"/>
      <c r="V44" s="760"/>
      <c r="W44" s="760"/>
      <c r="X44" s="760"/>
      <c r="Y44" s="761"/>
      <c r="Z44" s="762">
        <v>100</v>
      </c>
      <c r="AA44" s="762"/>
      <c r="AB44" s="762"/>
      <c r="AC44" s="762"/>
      <c r="AD44" s="763">
        <v>17263584</v>
      </c>
      <c r="AE44" s="763"/>
      <c r="AF44" s="763"/>
      <c r="AG44" s="763"/>
      <c r="AH44" s="763"/>
      <c r="AI44" s="763"/>
      <c r="AJ44" s="763"/>
      <c r="AK44" s="763"/>
      <c r="AL44" s="764">
        <v>100</v>
      </c>
      <c r="AM44" s="737"/>
      <c r="AN44" s="737"/>
      <c r="AO44" s="765"/>
      <c r="CD44" s="766" t="s">
        <v>284</v>
      </c>
      <c r="CE44" s="767"/>
      <c r="CF44" s="662" t="s">
        <v>328</v>
      </c>
      <c r="CG44" s="663"/>
      <c r="CH44" s="663"/>
      <c r="CI44" s="663"/>
      <c r="CJ44" s="663"/>
      <c r="CK44" s="663"/>
      <c r="CL44" s="663"/>
      <c r="CM44" s="663"/>
      <c r="CN44" s="663"/>
      <c r="CO44" s="663"/>
      <c r="CP44" s="663"/>
      <c r="CQ44" s="664"/>
      <c r="CR44" s="665">
        <v>5551936</v>
      </c>
      <c r="CS44" s="666"/>
      <c r="CT44" s="666"/>
      <c r="CU44" s="666"/>
      <c r="CV44" s="666"/>
      <c r="CW44" s="666"/>
      <c r="CX44" s="666"/>
      <c r="CY44" s="667"/>
      <c r="CZ44" s="670">
        <v>16.600000000000001</v>
      </c>
      <c r="DA44" s="671"/>
      <c r="DB44" s="671"/>
      <c r="DC44" s="683"/>
      <c r="DD44" s="674">
        <v>976070</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598</v>
      </c>
      <c r="CG45" s="663"/>
      <c r="CH45" s="663"/>
      <c r="CI45" s="663"/>
      <c r="CJ45" s="663"/>
      <c r="CK45" s="663"/>
      <c r="CL45" s="663"/>
      <c r="CM45" s="663"/>
      <c r="CN45" s="663"/>
      <c r="CO45" s="663"/>
      <c r="CP45" s="663"/>
      <c r="CQ45" s="664"/>
      <c r="CR45" s="665">
        <v>2535347</v>
      </c>
      <c r="CS45" s="705"/>
      <c r="CT45" s="705"/>
      <c r="CU45" s="705"/>
      <c r="CV45" s="705"/>
      <c r="CW45" s="705"/>
      <c r="CX45" s="705"/>
      <c r="CY45" s="706"/>
      <c r="CZ45" s="670">
        <v>7.6</v>
      </c>
      <c r="DA45" s="699"/>
      <c r="DB45" s="699"/>
      <c r="DC45" s="707"/>
      <c r="DD45" s="674">
        <v>114070</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329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599</v>
      </c>
      <c r="CG46" s="663"/>
      <c r="CH46" s="663"/>
      <c r="CI46" s="663"/>
      <c r="CJ46" s="663"/>
      <c r="CK46" s="663"/>
      <c r="CL46" s="663"/>
      <c r="CM46" s="663"/>
      <c r="CN46" s="663"/>
      <c r="CO46" s="663"/>
      <c r="CP46" s="663"/>
      <c r="CQ46" s="664"/>
      <c r="CR46" s="665">
        <v>2908386</v>
      </c>
      <c r="CS46" s="666"/>
      <c r="CT46" s="666"/>
      <c r="CU46" s="666"/>
      <c r="CV46" s="666"/>
      <c r="CW46" s="666"/>
      <c r="CX46" s="666"/>
      <c r="CY46" s="667"/>
      <c r="CZ46" s="670">
        <v>8.6999999999999993</v>
      </c>
      <c r="DA46" s="671"/>
      <c r="DB46" s="671"/>
      <c r="DC46" s="683"/>
      <c r="DD46" s="674">
        <v>856346</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330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331</v>
      </c>
      <c r="CG47" s="663"/>
      <c r="CH47" s="663"/>
      <c r="CI47" s="663"/>
      <c r="CJ47" s="663"/>
      <c r="CK47" s="663"/>
      <c r="CL47" s="663"/>
      <c r="CM47" s="663"/>
      <c r="CN47" s="663"/>
      <c r="CO47" s="663"/>
      <c r="CP47" s="663"/>
      <c r="CQ47" s="664"/>
      <c r="CR47" s="665">
        <v>866877</v>
      </c>
      <c r="CS47" s="705"/>
      <c r="CT47" s="705"/>
      <c r="CU47" s="705"/>
      <c r="CV47" s="705"/>
      <c r="CW47" s="705"/>
      <c r="CX47" s="705"/>
      <c r="CY47" s="706"/>
      <c r="CZ47" s="670">
        <v>2.6</v>
      </c>
      <c r="DA47" s="699"/>
      <c r="DB47" s="699"/>
      <c r="DC47" s="707"/>
      <c r="DD47" s="674">
        <v>77070</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332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600</v>
      </c>
      <c r="CG48" s="663"/>
      <c r="CH48" s="663"/>
      <c r="CI48" s="663"/>
      <c r="CJ48" s="663"/>
      <c r="CK48" s="663"/>
      <c r="CL48" s="663"/>
      <c r="CM48" s="663"/>
      <c r="CN48" s="663"/>
      <c r="CO48" s="663"/>
      <c r="CP48" s="663"/>
      <c r="CQ48" s="664"/>
      <c r="CR48" s="665" t="s">
        <v>586</v>
      </c>
      <c r="CS48" s="666"/>
      <c r="CT48" s="666"/>
      <c r="CU48" s="666"/>
      <c r="CV48" s="666"/>
      <c r="CW48" s="666"/>
      <c r="CX48" s="666"/>
      <c r="CY48" s="667"/>
      <c r="CZ48" s="670" t="s">
        <v>129</v>
      </c>
      <c r="DA48" s="671"/>
      <c r="DB48" s="671"/>
      <c r="DC48" s="683"/>
      <c r="DD48" s="674" t="s">
        <v>593</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333</v>
      </c>
      <c r="CE49" s="710"/>
      <c r="CF49" s="710"/>
      <c r="CG49" s="710"/>
      <c r="CH49" s="710"/>
      <c r="CI49" s="710"/>
      <c r="CJ49" s="710"/>
      <c r="CK49" s="710"/>
      <c r="CL49" s="710"/>
      <c r="CM49" s="710"/>
      <c r="CN49" s="710"/>
      <c r="CO49" s="710"/>
      <c r="CP49" s="710"/>
      <c r="CQ49" s="711"/>
      <c r="CR49" s="759">
        <v>33427613</v>
      </c>
      <c r="CS49" s="736"/>
      <c r="CT49" s="736"/>
      <c r="CU49" s="736"/>
      <c r="CV49" s="736"/>
      <c r="CW49" s="736"/>
      <c r="CX49" s="736"/>
      <c r="CY49" s="773"/>
      <c r="CZ49" s="764">
        <v>100</v>
      </c>
      <c r="DA49" s="774"/>
      <c r="DB49" s="774"/>
      <c r="DC49" s="775"/>
      <c r="DD49" s="776">
        <v>19292424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oUzKW5F4C3oolpjKeCd6K5kqs0Z5ABIb0DgBvzdzByPBH5u8RTn0VwR/yGcsE3jACCsIWeoYR2EefxnS51VfQ==" saltValue="nrLQKNZR+TIW4V5y14z5i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334</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335</v>
      </c>
      <c r="DK2" s="787"/>
      <c r="DL2" s="787"/>
      <c r="DM2" s="787"/>
      <c r="DN2" s="787"/>
      <c r="DO2" s="788"/>
      <c r="DP2" s="224"/>
      <c r="DQ2" s="786" t="s">
        <v>336</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337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338</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339</v>
      </c>
      <c r="B5" s="792"/>
      <c r="C5" s="792"/>
      <c r="D5" s="792"/>
      <c r="E5" s="792"/>
      <c r="F5" s="792"/>
      <c r="G5" s="792"/>
      <c r="H5" s="792"/>
      <c r="I5" s="792"/>
      <c r="J5" s="792"/>
      <c r="K5" s="792"/>
      <c r="L5" s="792"/>
      <c r="M5" s="792"/>
      <c r="N5" s="792"/>
      <c r="O5" s="792"/>
      <c r="P5" s="793"/>
      <c r="Q5" s="797" t="s">
        <v>340</v>
      </c>
      <c r="R5" s="798"/>
      <c r="S5" s="798"/>
      <c r="T5" s="798"/>
      <c r="U5" s="799"/>
      <c r="V5" s="797" t="s">
        <v>341</v>
      </c>
      <c r="W5" s="798"/>
      <c r="X5" s="798"/>
      <c r="Y5" s="798"/>
      <c r="Z5" s="799"/>
      <c r="AA5" s="797" t="s">
        <v>342</v>
      </c>
      <c r="AB5" s="798"/>
      <c r="AC5" s="798"/>
      <c r="AD5" s="798"/>
      <c r="AE5" s="798"/>
      <c r="AF5" s="803" t="s">
        <v>343</v>
      </c>
      <c r="AG5" s="798"/>
      <c r="AH5" s="798"/>
      <c r="AI5" s="798"/>
      <c r="AJ5" s="804"/>
      <c r="AK5" s="798" t="s">
        <v>344</v>
      </c>
      <c r="AL5" s="798"/>
      <c r="AM5" s="798"/>
      <c r="AN5" s="798"/>
      <c r="AO5" s="799"/>
      <c r="AP5" s="797" t="s">
        <v>345</v>
      </c>
      <c r="AQ5" s="798"/>
      <c r="AR5" s="798"/>
      <c r="AS5" s="798"/>
      <c r="AT5" s="799"/>
      <c r="AU5" s="797" t="s">
        <v>346</v>
      </c>
      <c r="AV5" s="798"/>
      <c r="AW5" s="798"/>
      <c r="AX5" s="798"/>
      <c r="AY5" s="804"/>
      <c r="AZ5" s="228"/>
      <c r="BA5" s="228"/>
      <c r="BB5" s="228"/>
      <c r="BC5" s="228"/>
      <c r="BD5" s="228"/>
      <c r="BE5" s="229"/>
      <c r="BF5" s="229"/>
      <c r="BG5" s="229"/>
      <c r="BH5" s="229"/>
      <c r="BI5" s="229"/>
      <c r="BJ5" s="229"/>
      <c r="BK5" s="229"/>
      <c r="BL5" s="229"/>
      <c r="BM5" s="229"/>
      <c r="BN5" s="229"/>
      <c r="BO5" s="229"/>
      <c r="BP5" s="229"/>
      <c r="BQ5" s="791" t="s">
        <v>347</v>
      </c>
      <c r="BR5" s="792"/>
      <c r="BS5" s="792"/>
      <c r="BT5" s="792"/>
      <c r="BU5" s="792"/>
      <c r="BV5" s="792"/>
      <c r="BW5" s="792"/>
      <c r="BX5" s="792"/>
      <c r="BY5" s="792"/>
      <c r="BZ5" s="792"/>
      <c r="CA5" s="792"/>
      <c r="CB5" s="792"/>
      <c r="CC5" s="792"/>
      <c r="CD5" s="792"/>
      <c r="CE5" s="792"/>
      <c r="CF5" s="792"/>
      <c r="CG5" s="793"/>
      <c r="CH5" s="797" t="s">
        <v>348</v>
      </c>
      <c r="CI5" s="798"/>
      <c r="CJ5" s="798"/>
      <c r="CK5" s="798"/>
      <c r="CL5" s="799"/>
      <c r="CM5" s="797" t="s">
        <v>349</v>
      </c>
      <c r="CN5" s="798"/>
      <c r="CO5" s="798"/>
      <c r="CP5" s="798"/>
      <c r="CQ5" s="799"/>
      <c r="CR5" s="797" t="s">
        <v>350</v>
      </c>
      <c r="CS5" s="798"/>
      <c r="CT5" s="798"/>
      <c r="CU5" s="798"/>
      <c r="CV5" s="799"/>
      <c r="CW5" s="797" t="s">
        <v>351</v>
      </c>
      <c r="CX5" s="798"/>
      <c r="CY5" s="798"/>
      <c r="CZ5" s="798"/>
      <c r="DA5" s="799"/>
      <c r="DB5" s="797" t="s">
        <v>352</v>
      </c>
      <c r="DC5" s="798"/>
      <c r="DD5" s="798"/>
      <c r="DE5" s="798"/>
      <c r="DF5" s="799"/>
      <c r="DG5" s="827" t="s">
        <v>353</v>
      </c>
      <c r="DH5" s="828"/>
      <c r="DI5" s="828"/>
      <c r="DJ5" s="828"/>
      <c r="DK5" s="829"/>
      <c r="DL5" s="827" t="s">
        <v>354</v>
      </c>
      <c r="DM5" s="828"/>
      <c r="DN5" s="828"/>
      <c r="DO5" s="828"/>
      <c r="DP5" s="829"/>
      <c r="DQ5" s="797" t="s">
        <v>355</v>
      </c>
      <c r="DR5" s="798"/>
      <c r="DS5" s="798"/>
      <c r="DT5" s="798"/>
      <c r="DU5" s="799"/>
      <c r="DV5" s="797" t="s">
        <v>346</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356</v>
      </c>
      <c r="C7" s="814"/>
      <c r="D7" s="814"/>
      <c r="E7" s="814"/>
      <c r="F7" s="814"/>
      <c r="G7" s="814"/>
      <c r="H7" s="814"/>
      <c r="I7" s="814"/>
      <c r="J7" s="814"/>
      <c r="K7" s="814"/>
      <c r="L7" s="814"/>
      <c r="M7" s="814"/>
      <c r="N7" s="814"/>
      <c r="O7" s="814"/>
      <c r="P7" s="815"/>
      <c r="Q7" s="816">
        <v>34428</v>
      </c>
      <c r="R7" s="817"/>
      <c r="S7" s="817"/>
      <c r="T7" s="817"/>
      <c r="U7" s="817"/>
      <c r="V7" s="817">
        <v>33110</v>
      </c>
      <c r="W7" s="817"/>
      <c r="X7" s="817"/>
      <c r="Y7" s="817"/>
      <c r="Z7" s="817"/>
      <c r="AA7" s="817">
        <v>1318</v>
      </c>
      <c r="AB7" s="817"/>
      <c r="AC7" s="817"/>
      <c r="AD7" s="817"/>
      <c r="AE7" s="818"/>
      <c r="AF7" s="819">
        <v>813</v>
      </c>
      <c r="AG7" s="820"/>
      <c r="AH7" s="820"/>
      <c r="AI7" s="820"/>
      <c r="AJ7" s="821"/>
      <c r="AK7" s="822" t="s">
        <v>537</v>
      </c>
      <c r="AL7" s="823"/>
      <c r="AM7" s="823"/>
      <c r="AN7" s="823"/>
      <c r="AO7" s="823"/>
      <c r="AP7" s="823">
        <v>42843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547</v>
      </c>
      <c r="BT7" s="811"/>
      <c r="BU7" s="811"/>
      <c r="BV7" s="811"/>
      <c r="BW7" s="811"/>
      <c r="BX7" s="811"/>
      <c r="BY7" s="811"/>
      <c r="BZ7" s="811"/>
      <c r="CA7" s="811"/>
      <c r="CB7" s="811"/>
      <c r="CC7" s="811"/>
      <c r="CD7" s="811"/>
      <c r="CE7" s="811"/>
      <c r="CF7" s="811"/>
      <c r="CG7" s="826"/>
      <c r="CH7" s="807">
        <v>-11</v>
      </c>
      <c r="CI7" s="808"/>
      <c r="CJ7" s="808"/>
      <c r="CK7" s="808"/>
      <c r="CL7" s="809"/>
      <c r="CM7" s="807">
        <v>135</v>
      </c>
      <c r="CN7" s="808"/>
      <c r="CO7" s="808"/>
      <c r="CP7" s="808"/>
      <c r="CQ7" s="809"/>
      <c r="CR7" s="807">
        <v>70</v>
      </c>
      <c r="CS7" s="808"/>
      <c r="CT7" s="808"/>
      <c r="CU7" s="808"/>
      <c r="CV7" s="809"/>
      <c r="CW7" s="807">
        <v>5</v>
      </c>
      <c r="CX7" s="808"/>
      <c r="CY7" s="808"/>
      <c r="CZ7" s="808"/>
      <c r="DA7" s="809"/>
      <c r="DB7" s="807" t="s">
        <v>472</v>
      </c>
      <c r="DC7" s="808"/>
      <c r="DD7" s="808"/>
      <c r="DE7" s="808"/>
      <c r="DF7" s="809"/>
      <c r="DG7" s="807" t="s">
        <v>472</v>
      </c>
      <c r="DH7" s="808"/>
      <c r="DI7" s="808"/>
      <c r="DJ7" s="808"/>
      <c r="DK7" s="809"/>
      <c r="DL7" s="807" t="s">
        <v>472</v>
      </c>
      <c r="DM7" s="808"/>
      <c r="DN7" s="808"/>
      <c r="DO7" s="808"/>
      <c r="DP7" s="809"/>
      <c r="DQ7" s="807" t="s">
        <v>472</v>
      </c>
      <c r="DR7" s="808"/>
      <c r="DS7" s="808"/>
      <c r="DT7" s="808"/>
      <c r="DU7" s="809"/>
      <c r="DV7" s="810"/>
      <c r="DW7" s="811"/>
      <c r="DX7" s="811"/>
      <c r="DY7" s="811"/>
      <c r="DZ7" s="812"/>
      <c r="EA7" s="230"/>
    </row>
    <row r="8" spans="1:131" s="231" customFormat="1" ht="26.25" customHeight="1" x14ac:dyDescent="0.15">
      <c r="A8" s="234">
        <v>2</v>
      </c>
      <c r="B8" s="844" t="s">
        <v>357</v>
      </c>
      <c r="C8" s="845"/>
      <c r="D8" s="845"/>
      <c r="E8" s="845"/>
      <c r="F8" s="845"/>
      <c r="G8" s="845"/>
      <c r="H8" s="845"/>
      <c r="I8" s="845"/>
      <c r="J8" s="845"/>
      <c r="K8" s="845"/>
      <c r="L8" s="845"/>
      <c r="M8" s="845"/>
      <c r="N8" s="845"/>
      <c r="O8" s="845"/>
      <c r="P8" s="846"/>
      <c r="Q8" s="847">
        <v>423</v>
      </c>
      <c r="R8" s="848"/>
      <c r="S8" s="848"/>
      <c r="T8" s="848"/>
      <c r="U8" s="848"/>
      <c r="V8" s="848">
        <v>421</v>
      </c>
      <c r="W8" s="848"/>
      <c r="X8" s="848"/>
      <c r="Y8" s="848"/>
      <c r="Z8" s="848"/>
      <c r="AA8" s="848">
        <v>1</v>
      </c>
      <c r="AB8" s="848"/>
      <c r="AC8" s="848"/>
      <c r="AD8" s="848"/>
      <c r="AE8" s="849"/>
      <c r="AF8" s="850">
        <v>1</v>
      </c>
      <c r="AG8" s="851"/>
      <c r="AH8" s="851"/>
      <c r="AI8" s="851"/>
      <c r="AJ8" s="852"/>
      <c r="AK8" s="833">
        <v>54</v>
      </c>
      <c r="AL8" s="834"/>
      <c r="AM8" s="834"/>
      <c r="AN8" s="834"/>
      <c r="AO8" s="834"/>
      <c r="AP8" s="834" t="s">
        <v>538</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548</v>
      </c>
      <c r="BT8" s="838"/>
      <c r="BU8" s="838"/>
      <c r="BV8" s="838"/>
      <c r="BW8" s="838"/>
      <c r="BX8" s="838"/>
      <c r="BY8" s="838"/>
      <c r="BZ8" s="838"/>
      <c r="CA8" s="838"/>
      <c r="CB8" s="838"/>
      <c r="CC8" s="838"/>
      <c r="CD8" s="838"/>
      <c r="CE8" s="838"/>
      <c r="CF8" s="838"/>
      <c r="CG8" s="839"/>
      <c r="CH8" s="840">
        <v>8</v>
      </c>
      <c r="CI8" s="841"/>
      <c r="CJ8" s="841"/>
      <c r="CK8" s="841"/>
      <c r="CL8" s="842"/>
      <c r="CM8" s="840">
        <v>41</v>
      </c>
      <c r="CN8" s="841"/>
      <c r="CO8" s="841"/>
      <c r="CP8" s="841"/>
      <c r="CQ8" s="842"/>
      <c r="CR8" s="840">
        <v>5</v>
      </c>
      <c r="CS8" s="841"/>
      <c r="CT8" s="841"/>
      <c r="CU8" s="841"/>
      <c r="CV8" s="842"/>
      <c r="CW8" s="840">
        <v>16</v>
      </c>
      <c r="CX8" s="841"/>
      <c r="CY8" s="841"/>
      <c r="CZ8" s="841"/>
      <c r="DA8" s="842"/>
      <c r="DB8" s="840" t="s">
        <v>472</v>
      </c>
      <c r="DC8" s="841"/>
      <c r="DD8" s="841"/>
      <c r="DE8" s="841"/>
      <c r="DF8" s="842"/>
      <c r="DG8" s="840" t="s">
        <v>472</v>
      </c>
      <c r="DH8" s="841"/>
      <c r="DI8" s="841"/>
      <c r="DJ8" s="841"/>
      <c r="DK8" s="842"/>
      <c r="DL8" s="840" t="s">
        <v>472</v>
      </c>
      <c r="DM8" s="841"/>
      <c r="DN8" s="841"/>
      <c r="DO8" s="841"/>
      <c r="DP8" s="842"/>
      <c r="DQ8" s="840" t="s">
        <v>472</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549</v>
      </c>
      <c r="BT9" s="838"/>
      <c r="BU9" s="838"/>
      <c r="BV9" s="838"/>
      <c r="BW9" s="838"/>
      <c r="BX9" s="838"/>
      <c r="BY9" s="838"/>
      <c r="BZ9" s="838"/>
      <c r="CA9" s="838"/>
      <c r="CB9" s="838"/>
      <c r="CC9" s="838"/>
      <c r="CD9" s="838"/>
      <c r="CE9" s="838"/>
      <c r="CF9" s="838"/>
      <c r="CG9" s="839"/>
      <c r="CH9" s="840">
        <v>14</v>
      </c>
      <c r="CI9" s="841"/>
      <c r="CJ9" s="841"/>
      <c r="CK9" s="841"/>
      <c r="CL9" s="842"/>
      <c r="CM9" s="840">
        <v>247</v>
      </c>
      <c r="CN9" s="841"/>
      <c r="CO9" s="841"/>
      <c r="CP9" s="841"/>
      <c r="CQ9" s="842"/>
      <c r="CR9" s="840">
        <v>50</v>
      </c>
      <c r="CS9" s="841"/>
      <c r="CT9" s="841"/>
      <c r="CU9" s="841"/>
      <c r="CV9" s="842"/>
      <c r="CW9" s="840" t="s">
        <v>472</v>
      </c>
      <c r="CX9" s="841"/>
      <c r="CY9" s="841"/>
      <c r="CZ9" s="841"/>
      <c r="DA9" s="842"/>
      <c r="DB9" s="840" t="s">
        <v>472</v>
      </c>
      <c r="DC9" s="841"/>
      <c r="DD9" s="841"/>
      <c r="DE9" s="841"/>
      <c r="DF9" s="842"/>
      <c r="DG9" s="840" t="s">
        <v>472</v>
      </c>
      <c r="DH9" s="841"/>
      <c r="DI9" s="841"/>
      <c r="DJ9" s="841"/>
      <c r="DK9" s="842"/>
      <c r="DL9" s="840" t="s">
        <v>472</v>
      </c>
      <c r="DM9" s="841"/>
      <c r="DN9" s="841"/>
      <c r="DO9" s="841"/>
      <c r="DP9" s="842"/>
      <c r="DQ9" s="840" t="s">
        <v>472</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550</v>
      </c>
      <c r="BT10" s="838"/>
      <c r="BU10" s="838"/>
      <c r="BV10" s="838"/>
      <c r="BW10" s="838"/>
      <c r="BX10" s="838"/>
      <c r="BY10" s="838"/>
      <c r="BZ10" s="838"/>
      <c r="CA10" s="838"/>
      <c r="CB10" s="838"/>
      <c r="CC10" s="838"/>
      <c r="CD10" s="838"/>
      <c r="CE10" s="838"/>
      <c r="CF10" s="838"/>
      <c r="CG10" s="839"/>
      <c r="CH10" s="840">
        <v>0</v>
      </c>
      <c r="CI10" s="841"/>
      <c r="CJ10" s="841"/>
      <c r="CK10" s="841"/>
      <c r="CL10" s="842"/>
      <c r="CM10" s="840">
        <v>4</v>
      </c>
      <c r="CN10" s="841"/>
      <c r="CO10" s="841"/>
      <c r="CP10" s="841"/>
      <c r="CQ10" s="842"/>
      <c r="CR10" s="840">
        <v>3</v>
      </c>
      <c r="CS10" s="841"/>
      <c r="CT10" s="841"/>
      <c r="CU10" s="841"/>
      <c r="CV10" s="842"/>
      <c r="CW10" s="840">
        <v>9</v>
      </c>
      <c r="CX10" s="841"/>
      <c r="CY10" s="841"/>
      <c r="CZ10" s="841"/>
      <c r="DA10" s="842"/>
      <c r="DB10" s="840" t="s">
        <v>472</v>
      </c>
      <c r="DC10" s="841"/>
      <c r="DD10" s="841"/>
      <c r="DE10" s="841"/>
      <c r="DF10" s="842"/>
      <c r="DG10" s="840" t="s">
        <v>472</v>
      </c>
      <c r="DH10" s="841"/>
      <c r="DI10" s="841"/>
      <c r="DJ10" s="841"/>
      <c r="DK10" s="842"/>
      <c r="DL10" s="840" t="s">
        <v>472</v>
      </c>
      <c r="DM10" s="841"/>
      <c r="DN10" s="841"/>
      <c r="DO10" s="841"/>
      <c r="DP10" s="842"/>
      <c r="DQ10" s="840" t="s">
        <v>472</v>
      </c>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551</v>
      </c>
      <c r="BT11" s="838"/>
      <c r="BU11" s="838"/>
      <c r="BV11" s="838"/>
      <c r="BW11" s="838"/>
      <c r="BX11" s="838"/>
      <c r="BY11" s="838"/>
      <c r="BZ11" s="838"/>
      <c r="CA11" s="838"/>
      <c r="CB11" s="838"/>
      <c r="CC11" s="838"/>
      <c r="CD11" s="838"/>
      <c r="CE11" s="838"/>
      <c r="CF11" s="838"/>
      <c r="CG11" s="839"/>
      <c r="CH11" s="840">
        <v>0</v>
      </c>
      <c r="CI11" s="841"/>
      <c r="CJ11" s="841"/>
      <c r="CK11" s="841"/>
      <c r="CL11" s="842"/>
      <c r="CM11" s="840">
        <v>3</v>
      </c>
      <c r="CN11" s="841"/>
      <c r="CO11" s="841"/>
      <c r="CP11" s="841"/>
      <c r="CQ11" s="842"/>
      <c r="CR11" s="840">
        <v>3</v>
      </c>
      <c r="CS11" s="841"/>
      <c r="CT11" s="841"/>
      <c r="CU11" s="841"/>
      <c r="CV11" s="842"/>
      <c r="CW11" s="840">
        <v>27</v>
      </c>
      <c r="CX11" s="841"/>
      <c r="CY11" s="841"/>
      <c r="CZ11" s="841"/>
      <c r="DA11" s="842"/>
      <c r="DB11" s="840" t="s">
        <v>472</v>
      </c>
      <c r="DC11" s="841"/>
      <c r="DD11" s="841"/>
      <c r="DE11" s="841"/>
      <c r="DF11" s="842"/>
      <c r="DG11" s="840" t="s">
        <v>472</v>
      </c>
      <c r="DH11" s="841"/>
      <c r="DI11" s="841"/>
      <c r="DJ11" s="841"/>
      <c r="DK11" s="842"/>
      <c r="DL11" s="840" t="s">
        <v>472</v>
      </c>
      <c r="DM11" s="841"/>
      <c r="DN11" s="841"/>
      <c r="DO11" s="841"/>
      <c r="DP11" s="842"/>
      <c r="DQ11" s="840" t="s">
        <v>472</v>
      </c>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t="s">
        <v>552</v>
      </c>
      <c r="BT12" s="838"/>
      <c r="BU12" s="838"/>
      <c r="BV12" s="838"/>
      <c r="BW12" s="838"/>
      <c r="BX12" s="838"/>
      <c r="BY12" s="838"/>
      <c r="BZ12" s="838"/>
      <c r="CA12" s="838"/>
      <c r="CB12" s="838"/>
      <c r="CC12" s="838"/>
      <c r="CD12" s="838"/>
      <c r="CE12" s="838"/>
      <c r="CF12" s="838"/>
      <c r="CG12" s="839"/>
      <c r="CH12" s="840">
        <v>-4</v>
      </c>
      <c r="CI12" s="841"/>
      <c r="CJ12" s="841"/>
      <c r="CK12" s="841"/>
      <c r="CL12" s="842"/>
      <c r="CM12" s="840">
        <v>845</v>
      </c>
      <c r="CN12" s="841"/>
      <c r="CO12" s="841"/>
      <c r="CP12" s="841"/>
      <c r="CQ12" s="842"/>
      <c r="CR12" s="840">
        <v>471</v>
      </c>
      <c r="CS12" s="841"/>
      <c r="CT12" s="841"/>
      <c r="CU12" s="841"/>
      <c r="CV12" s="842"/>
      <c r="CW12" s="840" t="s">
        <v>472</v>
      </c>
      <c r="CX12" s="841"/>
      <c r="CY12" s="841"/>
      <c r="CZ12" s="841"/>
      <c r="DA12" s="842"/>
      <c r="DB12" s="840" t="s">
        <v>472</v>
      </c>
      <c r="DC12" s="841"/>
      <c r="DD12" s="841"/>
      <c r="DE12" s="841"/>
      <c r="DF12" s="842"/>
      <c r="DG12" s="840" t="s">
        <v>472</v>
      </c>
      <c r="DH12" s="841"/>
      <c r="DI12" s="841"/>
      <c r="DJ12" s="841"/>
      <c r="DK12" s="842"/>
      <c r="DL12" s="840" t="s">
        <v>472</v>
      </c>
      <c r="DM12" s="841"/>
      <c r="DN12" s="841"/>
      <c r="DO12" s="841"/>
      <c r="DP12" s="842"/>
      <c r="DQ12" s="840" t="s">
        <v>472</v>
      </c>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t="s">
        <v>553</v>
      </c>
      <c r="BT13" s="838"/>
      <c r="BU13" s="838"/>
      <c r="BV13" s="838"/>
      <c r="BW13" s="838"/>
      <c r="BX13" s="838"/>
      <c r="BY13" s="838"/>
      <c r="BZ13" s="838"/>
      <c r="CA13" s="838"/>
      <c r="CB13" s="838"/>
      <c r="CC13" s="838"/>
      <c r="CD13" s="838"/>
      <c r="CE13" s="838"/>
      <c r="CF13" s="838"/>
      <c r="CG13" s="839"/>
      <c r="CH13" s="840">
        <v>239</v>
      </c>
      <c r="CI13" s="841"/>
      <c r="CJ13" s="841"/>
      <c r="CK13" s="841"/>
      <c r="CL13" s="842"/>
      <c r="CM13" s="840">
        <v>26094</v>
      </c>
      <c r="CN13" s="841"/>
      <c r="CO13" s="841"/>
      <c r="CP13" s="841"/>
      <c r="CQ13" s="842"/>
      <c r="CR13" s="840">
        <v>0</v>
      </c>
      <c r="CS13" s="841"/>
      <c r="CT13" s="841"/>
      <c r="CU13" s="841"/>
      <c r="CV13" s="842"/>
      <c r="CW13" s="840" t="s">
        <v>472</v>
      </c>
      <c r="CX13" s="841"/>
      <c r="CY13" s="841"/>
      <c r="CZ13" s="841"/>
      <c r="DA13" s="842"/>
      <c r="DB13" s="840">
        <v>1468</v>
      </c>
      <c r="DC13" s="841"/>
      <c r="DD13" s="841"/>
      <c r="DE13" s="841"/>
      <c r="DF13" s="842"/>
      <c r="DG13" s="840" t="s">
        <v>472</v>
      </c>
      <c r="DH13" s="841"/>
      <c r="DI13" s="841"/>
      <c r="DJ13" s="841"/>
      <c r="DK13" s="842"/>
      <c r="DL13" s="840">
        <v>913</v>
      </c>
      <c r="DM13" s="841"/>
      <c r="DN13" s="841"/>
      <c r="DO13" s="841"/>
      <c r="DP13" s="842"/>
      <c r="DQ13" s="840">
        <v>91</v>
      </c>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358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359</v>
      </c>
      <c r="B23" s="853" t="s">
        <v>360</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815</v>
      </c>
      <c r="AG23" s="857"/>
      <c r="AH23" s="857"/>
      <c r="AI23" s="857"/>
      <c r="AJ23" s="860"/>
      <c r="AK23" s="861"/>
      <c r="AL23" s="862"/>
      <c r="AM23" s="862"/>
      <c r="AN23" s="862"/>
      <c r="AO23" s="862"/>
      <c r="AP23" s="857"/>
      <c r="AQ23" s="857"/>
      <c r="AR23" s="857"/>
      <c r="AS23" s="857"/>
      <c r="AT23" s="857"/>
      <c r="AU23" s="873"/>
      <c r="AV23" s="873"/>
      <c r="AW23" s="873"/>
      <c r="AX23" s="873"/>
      <c r="AY23" s="874"/>
      <c r="AZ23" s="875" t="s">
        <v>227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361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362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339</v>
      </c>
      <c r="B26" s="792"/>
      <c r="C26" s="792"/>
      <c r="D26" s="792"/>
      <c r="E26" s="792"/>
      <c r="F26" s="792"/>
      <c r="G26" s="792"/>
      <c r="H26" s="792"/>
      <c r="I26" s="792"/>
      <c r="J26" s="792"/>
      <c r="K26" s="792"/>
      <c r="L26" s="792"/>
      <c r="M26" s="792"/>
      <c r="N26" s="792"/>
      <c r="O26" s="792"/>
      <c r="P26" s="793"/>
      <c r="Q26" s="797" t="s">
        <v>363</v>
      </c>
      <c r="R26" s="798"/>
      <c r="S26" s="798"/>
      <c r="T26" s="798"/>
      <c r="U26" s="799"/>
      <c r="V26" s="797" t="s">
        <v>364</v>
      </c>
      <c r="W26" s="798"/>
      <c r="X26" s="798"/>
      <c r="Y26" s="798"/>
      <c r="Z26" s="799"/>
      <c r="AA26" s="797" t="s">
        <v>365</v>
      </c>
      <c r="AB26" s="798"/>
      <c r="AC26" s="798"/>
      <c r="AD26" s="798"/>
      <c r="AE26" s="798"/>
      <c r="AF26" s="878" t="s">
        <v>366</v>
      </c>
      <c r="AG26" s="879"/>
      <c r="AH26" s="879"/>
      <c r="AI26" s="879"/>
      <c r="AJ26" s="880"/>
      <c r="AK26" s="798" t="s">
        <v>367</v>
      </c>
      <c r="AL26" s="798"/>
      <c r="AM26" s="798"/>
      <c r="AN26" s="798"/>
      <c r="AO26" s="799"/>
      <c r="AP26" s="797" t="s">
        <v>368</v>
      </c>
      <c r="AQ26" s="798"/>
      <c r="AR26" s="798"/>
      <c r="AS26" s="798"/>
      <c r="AT26" s="799"/>
      <c r="AU26" s="797" t="s">
        <v>369</v>
      </c>
      <c r="AV26" s="798"/>
      <c r="AW26" s="798"/>
      <c r="AX26" s="798"/>
      <c r="AY26" s="799"/>
      <c r="AZ26" s="797" t="s">
        <v>370</v>
      </c>
      <c r="BA26" s="798"/>
      <c r="BB26" s="798"/>
      <c r="BC26" s="798"/>
      <c r="BD26" s="799"/>
      <c r="BE26" s="797" t="s">
        <v>346</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371</v>
      </c>
      <c r="C28" s="814"/>
      <c r="D28" s="814"/>
      <c r="E28" s="814"/>
      <c r="F28" s="814"/>
      <c r="G28" s="814"/>
      <c r="H28" s="814"/>
      <c r="I28" s="814"/>
      <c r="J28" s="814"/>
      <c r="K28" s="814"/>
      <c r="L28" s="814"/>
      <c r="M28" s="814"/>
      <c r="N28" s="814"/>
      <c r="O28" s="814"/>
      <c r="P28" s="815"/>
      <c r="Q28" s="886">
        <v>4597</v>
      </c>
      <c r="R28" s="887"/>
      <c r="S28" s="887"/>
      <c r="T28" s="887"/>
      <c r="U28" s="887"/>
      <c r="V28" s="887">
        <v>4557</v>
      </c>
      <c r="W28" s="887"/>
      <c r="X28" s="887"/>
      <c r="Y28" s="887"/>
      <c r="Z28" s="887"/>
      <c r="AA28" s="887">
        <v>40</v>
      </c>
      <c r="AB28" s="887"/>
      <c r="AC28" s="887"/>
      <c r="AD28" s="887"/>
      <c r="AE28" s="888"/>
      <c r="AF28" s="889">
        <v>40</v>
      </c>
      <c r="AG28" s="887"/>
      <c r="AH28" s="887"/>
      <c r="AI28" s="887"/>
      <c r="AJ28" s="890"/>
      <c r="AK28" s="891">
        <v>466</v>
      </c>
      <c r="AL28" s="892"/>
      <c r="AM28" s="892"/>
      <c r="AN28" s="892"/>
      <c r="AO28" s="892"/>
      <c r="AP28" s="892" t="s">
        <v>537</v>
      </c>
      <c r="AQ28" s="892"/>
      <c r="AR28" s="892"/>
      <c r="AS28" s="892"/>
      <c r="AT28" s="892"/>
      <c r="AU28" s="892" t="s">
        <v>545</v>
      </c>
      <c r="AV28" s="892"/>
      <c r="AW28" s="892"/>
      <c r="AX28" s="892"/>
      <c r="AY28" s="892"/>
      <c r="AZ28" s="893" t="s">
        <v>472</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372</v>
      </c>
      <c r="C29" s="845"/>
      <c r="D29" s="845"/>
      <c r="E29" s="845"/>
      <c r="F29" s="845"/>
      <c r="G29" s="845"/>
      <c r="H29" s="845"/>
      <c r="I29" s="845"/>
      <c r="J29" s="845"/>
      <c r="K29" s="845"/>
      <c r="L29" s="845"/>
      <c r="M29" s="845"/>
      <c r="N29" s="845"/>
      <c r="O29" s="845"/>
      <c r="P29" s="846"/>
      <c r="Q29" s="847">
        <v>4025</v>
      </c>
      <c r="R29" s="848"/>
      <c r="S29" s="848"/>
      <c r="T29" s="848"/>
      <c r="U29" s="848"/>
      <c r="V29" s="848">
        <v>3951</v>
      </c>
      <c r="W29" s="848"/>
      <c r="X29" s="848"/>
      <c r="Y29" s="848"/>
      <c r="Z29" s="848"/>
      <c r="AA29" s="848">
        <v>73</v>
      </c>
      <c r="AB29" s="848"/>
      <c r="AC29" s="848"/>
      <c r="AD29" s="848"/>
      <c r="AE29" s="849"/>
      <c r="AF29" s="850">
        <v>73</v>
      </c>
      <c r="AG29" s="851"/>
      <c r="AH29" s="851"/>
      <c r="AI29" s="851"/>
      <c r="AJ29" s="852"/>
      <c r="AK29" s="898">
        <v>16</v>
      </c>
      <c r="AL29" s="894"/>
      <c r="AM29" s="894"/>
      <c r="AN29" s="894"/>
      <c r="AO29" s="894"/>
      <c r="AP29" s="894" t="s">
        <v>538</v>
      </c>
      <c r="AQ29" s="894"/>
      <c r="AR29" s="894"/>
      <c r="AS29" s="894"/>
      <c r="AT29" s="894"/>
      <c r="AU29" s="894" t="s">
        <v>538</v>
      </c>
      <c r="AV29" s="894"/>
      <c r="AW29" s="894"/>
      <c r="AX29" s="894"/>
      <c r="AY29" s="894"/>
      <c r="AZ29" s="895" t="s">
        <v>472</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373</v>
      </c>
      <c r="C30" s="845"/>
      <c r="D30" s="845"/>
      <c r="E30" s="845"/>
      <c r="F30" s="845"/>
      <c r="G30" s="845"/>
      <c r="H30" s="845"/>
      <c r="I30" s="845"/>
      <c r="J30" s="845"/>
      <c r="K30" s="845"/>
      <c r="L30" s="845"/>
      <c r="M30" s="845"/>
      <c r="N30" s="845"/>
      <c r="O30" s="845"/>
      <c r="P30" s="846"/>
      <c r="Q30" s="847">
        <v>375</v>
      </c>
      <c r="R30" s="848"/>
      <c r="S30" s="848"/>
      <c r="T30" s="848"/>
      <c r="U30" s="848"/>
      <c r="V30" s="848">
        <v>373</v>
      </c>
      <c r="W30" s="848"/>
      <c r="X30" s="848"/>
      <c r="Y30" s="848"/>
      <c r="Z30" s="848"/>
      <c r="AA30" s="848">
        <v>1</v>
      </c>
      <c r="AB30" s="848"/>
      <c r="AC30" s="848"/>
      <c r="AD30" s="848"/>
      <c r="AE30" s="849"/>
      <c r="AF30" s="850">
        <v>1</v>
      </c>
      <c r="AG30" s="851"/>
      <c r="AH30" s="851"/>
      <c r="AI30" s="851"/>
      <c r="AJ30" s="852"/>
      <c r="AK30" s="898">
        <v>130</v>
      </c>
      <c r="AL30" s="894"/>
      <c r="AM30" s="894"/>
      <c r="AN30" s="894"/>
      <c r="AO30" s="894"/>
      <c r="AP30" s="894" t="s">
        <v>546</v>
      </c>
      <c r="AQ30" s="894"/>
      <c r="AR30" s="894"/>
      <c r="AS30" s="894"/>
      <c r="AT30" s="894"/>
      <c r="AU30" s="894" t="s">
        <v>538</v>
      </c>
      <c r="AV30" s="894"/>
      <c r="AW30" s="894"/>
      <c r="AX30" s="894"/>
      <c r="AY30" s="894"/>
      <c r="AZ30" s="895" t="s">
        <v>472</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374</v>
      </c>
      <c r="C31" s="845"/>
      <c r="D31" s="845"/>
      <c r="E31" s="845"/>
      <c r="F31" s="845"/>
      <c r="G31" s="845"/>
      <c r="H31" s="845"/>
      <c r="I31" s="845"/>
      <c r="J31" s="845"/>
      <c r="K31" s="845"/>
      <c r="L31" s="845"/>
      <c r="M31" s="845"/>
      <c r="N31" s="845"/>
      <c r="O31" s="845"/>
      <c r="P31" s="846"/>
      <c r="Q31" s="847">
        <v>1672</v>
      </c>
      <c r="R31" s="848"/>
      <c r="S31" s="848"/>
      <c r="T31" s="848"/>
      <c r="U31" s="848"/>
      <c r="V31" s="848">
        <v>1531</v>
      </c>
      <c r="W31" s="848"/>
      <c r="X31" s="848"/>
      <c r="Y31" s="848"/>
      <c r="Z31" s="848"/>
      <c r="AA31" s="848">
        <v>142</v>
      </c>
      <c r="AB31" s="848"/>
      <c r="AC31" s="848"/>
      <c r="AD31" s="848"/>
      <c r="AE31" s="849"/>
      <c r="AF31" s="850">
        <v>1019</v>
      </c>
      <c r="AG31" s="851"/>
      <c r="AH31" s="851"/>
      <c r="AI31" s="851"/>
      <c r="AJ31" s="852"/>
      <c r="AK31" s="898" t="s">
        <v>539</v>
      </c>
      <c r="AL31" s="894"/>
      <c r="AM31" s="894"/>
      <c r="AN31" s="894"/>
      <c r="AO31" s="894"/>
      <c r="AP31" s="894">
        <v>3569</v>
      </c>
      <c r="AQ31" s="894"/>
      <c r="AR31" s="894"/>
      <c r="AS31" s="894"/>
      <c r="AT31" s="894"/>
      <c r="AU31" s="894">
        <v>1952</v>
      </c>
      <c r="AV31" s="894"/>
      <c r="AW31" s="894"/>
      <c r="AX31" s="894"/>
      <c r="AY31" s="894"/>
      <c r="AZ31" s="895" t="s">
        <v>472</v>
      </c>
      <c r="BA31" s="895"/>
      <c r="BB31" s="895"/>
      <c r="BC31" s="895"/>
      <c r="BD31" s="895"/>
      <c r="BE31" s="896" t="s">
        <v>375</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376</v>
      </c>
      <c r="C32" s="845"/>
      <c r="D32" s="845"/>
      <c r="E32" s="845"/>
      <c r="F32" s="845"/>
      <c r="G32" s="845"/>
      <c r="H32" s="845"/>
      <c r="I32" s="845"/>
      <c r="J32" s="845"/>
      <c r="K32" s="845"/>
      <c r="L32" s="845"/>
      <c r="M32" s="845"/>
      <c r="N32" s="845"/>
      <c r="O32" s="845"/>
      <c r="P32" s="846"/>
      <c r="Q32" s="847">
        <v>40</v>
      </c>
      <c r="R32" s="848"/>
      <c r="S32" s="848"/>
      <c r="T32" s="848"/>
      <c r="U32" s="848"/>
      <c r="V32" s="848">
        <v>40</v>
      </c>
      <c r="W32" s="848"/>
      <c r="X32" s="848"/>
      <c r="Y32" s="848"/>
      <c r="Z32" s="848"/>
      <c r="AA32" s="848">
        <v>0</v>
      </c>
      <c r="AB32" s="848"/>
      <c r="AC32" s="848"/>
      <c r="AD32" s="848"/>
      <c r="AE32" s="849"/>
      <c r="AF32" s="850">
        <v>0</v>
      </c>
      <c r="AG32" s="851"/>
      <c r="AH32" s="851"/>
      <c r="AI32" s="851"/>
      <c r="AJ32" s="852"/>
      <c r="AK32" s="898">
        <v>15</v>
      </c>
      <c r="AL32" s="894"/>
      <c r="AM32" s="894"/>
      <c r="AN32" s="894"/>
      <c r="AO32" s="894"/>
      <c r="AP32" s="894">
        <v>48</v>
      </c>
      <c r="AQ32" s="894"/>
      <c r="AR32" s="894"/>
      <c r="AS32" s="894"/>
      <c r="AT32" s="894"/>
      <c r="AU32" s="894">
        <v>18</v>
      </c>
      <c r="AV32" s="894"/>
      <c r="AW32" s="894"/>
      <c r="AX32" s="894"/>
      <c r="AY32" s="894"/>
      <c r="AZ32" s="895" t="s">
        <v>472</v>
      </c>
      <c r="BA32" s="895"/>
      <c r="BB32" s="895"/>
      <c r="BC32" s="895"/>
      <c r="BD32" s="895"/>
      <c r="BE32" s="896" t="s">
        <v>377</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378</v>
      </c>
      <c r="C33" s="845"/>
      <c r="D33" s="845"/>
      <c r="E33" s="845"/>
      <c r="F33" s="845"/>
      <c r="G33" s="845"/>
      <c r="H33" s="845"/>
      <c r="I33" s="845"/>
      <c r="J33" s="845"/>
      <c r="K33" s="845"/>
      <c r="L33" s="845"/>
      <c r="M33" s="845"/>
      <c r="N33" s="845"/>
      <c r="O33" s="845"/>
      <c r="P33" s="846"/>
      <c r="Q33" s="847">
        <v>23</v>
      </c>
      <c r="R33" s="848"/>
      <c r="S33" s="848"/>
      <c r="T33" s="848"/>
      <c r="U33" s="848"/>
      <c r="V33" s="848">
        <v>23</v>
      </c>
      <c r="W33" s="848"/>
      <c r="X33" s="848"/>
      <c r="Y33" s="848"/>
      <c r="Z33" s="848"/>
      <c r="AA33" s="848">
        <v>0</v>
      </c>
      <c r="AB33" s="848"/>
      <c r="AC33" s="848"/>
      <c r="AD33" s="848"/>
      <c r="AE33" s="849"/>
      <c r="AF33" s="850">
        <v>0</v>
      </c>
      <c r="AG33" s="851"/>
      <c r="AH33" s="851"/>
      <c r="AI33" s="851"/>
      <c r="AJ33" s="852"/>
      <c r="AK33" s="898">
        <v>20</v>
      </c>
      <c r="AL33" s="894"/>
      <c r="AM33" s="894"/>
      <c r="AN33" s="894"/>
      <c r="AO33" s="894"/>
      <c r="AP33" s="894">
        <v>136</v>
      </c>
      <c r="AQ33" s="894"/>
      <c r="AR33" s="894"/>
      <c r="AS33" s="894"/>
      <c r="AT33" s="894"/>
      <c r="AU33" s="894">
        <v>136</v>
      </c>
      <c r="AV33" s="894"/>
      <c r="AW33" s="894"/>
      <c r="AX33" s="894"/>
      <c r="AY33" s="894"/>
      <c r="AZ33" s="895" t="s">
        <v>472</v>
      </c>
      <c r="BA33" s="895"/>
      <c r="BB33" s="895"/>
      <c r="BC33" s="895"/>
      <c r="BD33" s="895"/>
      <c r="BE33" s="896" t="s">
        <v>377</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379</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359</v>
      </c>
      <c r="B63" s="853" t="s">
        <v>380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1135</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227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381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382</v>
      </c>
      <c r="B66" s="792"/>
      <c r="C66" s="792"/>
      <c r="D66" s="792"/>
      <c r="E66" s="792"/>
      <c r="F66" s="792"/>
      <c r="G66" s="792"/>
      <c r="H66" s="792"/>
      <c r="I66" s="792"/>
      <c r="J66" s="792"/>
      <c r="K66" s="792"/>
      <c r="L66" s="792"/>
      <c r="M66" s="792"/>
      <c r="N66" s="792"/>
      <c r="O66" s="792"/>
      <c r="P66" s="793"/>
      <c r="Q66" s="797" t="s">
        <v>363</v>
      </c>
      <c r="R66" s="798"/>
      <c r="S66" s="798"/>
      <c r="T66" s="798"/>
      <c r="U66" s="799"/>
      <c r="V66" s="797" t="s">
        <v>364</v>
      </c>
      <c r="W66" s="798"/>
      <c r="X66" s="798"/>
      <c r="Y66" s="798"/>
      <c r="Z66" s="799"/>
      <c r="AA66" s="797" t="s">
        <v>365</v>
      </c>
      <c r="AB66" s="798"/>
      <c r="AC66" s="798"/>
      <c r="AD66" s="798"/>
      <c r="AE66" s="799"/>
      <c r="AF66" s="918" t="s">
        <v>366</v>
      </c>
      <c r="AG66" s="879"/>
      <c r="AH66" s="879"/>
      <c r="AI66" s="879"/>
      <c r="AJ66" s="919"/>
      <c r="AK66" s="797" t="s">
        <v>367</v>
      </c>
      <c r="AL66" s="792"/>
      <c r="AM66" s="792"/>
      <c r="AN66" s="792"/>
      <c r="AO66" s="793"/>
      <c r="AP66" s="797" t="s">
        <v>368</v>
      </c>
      <c r="AQ66" s="798"/>
      <c r="AR66" s="798"/>
      <c r="AS66" s="798"/>
      <c r="AT66" s="799"/>
      <c r="AU66" s="797" t="s">
        <v>383</v>
      </c>
      <c r="AV66" s="798"/>
      <c r="AW66" s="798"/>
      <c r="AX66" s="798"/>
      <c r="AY66" s="799"/>
      <c r="AZ66" s="797" t="s">
        <v>346</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554</v>
      </c>
      <c r="C68" s="934"/>
      <c r="D68" s="934"/>
      <c r="E68" s="934"/>
      <c r="F68" s="934"/>
      <c r="G68" s="934"/>
      <c r="H68" s="934"/>
      <c r="I68" s="934"/>
      <c r="J68" s="934"/>
      <c r="K68" s="934"/>
      <c r="L68" s="934"/>
      <c r="M68" s="934"/>
      <c r="N68" s="934"/>
      <c r="O68" s="934"/>
      <c r="P68" s="935"/>
      <c r="Q68" s="936">
        <v>7204</v>
      </c>
      <c r="R68" s="930"/>
      <c r="S68" s="930"/>
      <c r="T68" s="930"/>
      <c r="U68" s="930"/>
      <c r="V68" s="930">
        <v>7158</v>
      </c>
      <c r="W68" s="930"/>
      <c r="X68" s="930"/>
      <c r="Y68" s="930"/>
      <c r="Z68" s="930"/>
      <c r="AA68" s="930">
        <v>46</v>
      </c>
      <c r="AB68" s="930"/>
      <c r="AC68" s="930"/>
      <c r="AD68" s="930"/>
      <c r="AE68" s="930"/>
      <c r="AF68" s="930">
        <v>2029</v>
      </c>
      <c r="AG68" s="930"/>
      <c r="AH68" s="930"/>
      <c r="AI68" s="930"/>
      <c r="AJ68" s="930"/>
      <c r="AK68" s="930" t="s">
        <v>472</v>
      </c>
      <c r="AL68" s="930"/>
      <c r="AM68" s="930"/>
      <c r="AN68" s="930"/>
      <c r="AO68" s="930"/>
      <c r="AP68" s="930">
        <v>4231</v>
      </c>
      <c r="AQ68" s="930"/>
      <c r="AR68" s="930"/>
      <c r="AS68" s="930"/>
      <c r="AT68" s="930"/>
      <c r="AU68" s="930">
        <v>1181</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555</v>
      </c>
      <c r="C69" s="938"/>
      <c r="D69" s="938"/>
      <c r="E69" s="938"/>
      <c r="F69" s="938"/>
      <c r="G69" s="938"/>
      <c r="H69" s="938"/>
      <c r="I69" s="938"/>
      <c r="J69" s="938"/>
      <c r="K69" s="938"/>
      <c r="L69" s="938"/>
      <c r="M69" s="938"/>
      <c r="N69" s="938"/>
      <c r="O69" s="938"/>
      <c r="P69" s="939"/>
      <c r="Q69" s="940">
        <v>6188</v>
      </c>
      <c r="R69" s="894"/>
      <c r="S69" s="894"/>
      <c r="T69" s="894"/>
      <c r="U69" s="894"/>
      <c r="V69" s="894">
        <v>6153</v>
      </c>
      <c r="W69" s="894"/>
      <c r="X69" s="894"/>
      <c r="Y69" s="894"/>
      <c r="Z69" s="894"/>
      <c r="AA69" s="894">
        <v>35</v>
      </c>
      <c r="AB69" s="894"/>
      <c r="AC69" s="894"/>
      <c r="AD69" s="894"/>
      <c r="AE69" s="894"/>
      <c r="AF69" s="894">
        <v>1703</v>
      </c>
      <c r="AG69" s="894"/>
      <c r="AH69" s="894"/>
      <c r="AI69" s="894"/>
      <c r="AJ69" s="894"/>
      <c r="AK69" s="894" t="s">
        <v>472</v>
      </c>
      <c r="AL69" s="894"/>
      <c r="AM69" s="894"/>
      <c r="AN69" s="894"/>
      <c r="AO69" s="894"/>
      <c r="AP69" s="894">
        <v>3979</v>
      </c>
      <c r="AQ69" s="894"/>
      <c r="AR69" s="894"/>
      <c r="AS69" s="894"/>
      <c r="AT69" s="894"/>
      <c r="AU69" s="894">
        <v>1097</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556</v>
      </c>
      <c r="C70" s="938"/>
      <c r="D70" s="938"/>
      <c r="E70" s="938"/>
      <c r="F70" s="938"/>
      <c r="G70" s="938"/>
      <c r="H70" s="938"/>
      <c r="I70" s="938"/>
      <c r="J70" s="938"/>
      <c r="K70" s="938"/>
      <c r="L70" s="938"/>
      <c r="M70" s="938"/>
      <c r="N70" s="938"/>
      <c r="O70" s="938"/>
      <c r="P70" s="939"/>
      <c r="Q70" s="940">
        <v>1016</v>
      </c>
      <c r="R70" s="894"/>
      <c r="S70" s="894"/>
      <c r="T70" s="894"/>
      <c r="U70" s="894"/>
      <c r="V70" s="894">
        <v>1005</v>
      </c>
      <c r="W70" s="894"/>
      <c r="X70" s="894"/>
      <c r="Y70" s="894"/>
      <c r="Z70" s="894"/>
      <c r="AA70" s="894">
        <v>12</v>
      </c>
      <c r="AB70" s="894"/>
      <c r="AC70" s="894"/>
      <c r="AD70" s="894"/>
      <c r="AE70" s="894"/>
      <c r="AF70" s="894">
        <v>327</v>
      </c>
      <c r="AG70" s="894"/>
      <c r="AH70" s="894"/>
      <c r="AI70" s="894"/>
      <c r="AJ70" s="894"/>
      <c r="AK70" s="894" t="s">
        <v>472</v>
      </c>
      <c r="AL70" s="894"/>
      <c r="AM70" s="894"/>
      <c r="AN70" s="894"/>
      <c r="AO70" s="894"/>
      <c r="AP70" s="894">
        <v>252</v>
      </c>
      <c r="AQ70" s="894"/>
      <c r="AR70" s="894"/>
      <c r="AS70" s="894"/>
      <c r="AT70" s="894"/>
      <c r="AU70" s="894">
        <v>84</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557</v>
      </c>
      <c r="C71" s="938"/>
      <c r="D71" s="938"/>
      <c r="E71" s="938"/>
      <c r="F71" s="938"/>
      <c r="G71" s="938"/>
      <c r="H71" s="938"/>
      <c r="I71" s="938"/>
      <c r="J71" s="938"/>
      <c r="K71" s="938"/>
      <c r="L71" s="938"/>
      <c r="M71" s="938"/>
      <c r="N71" s="938"/>
      <c r="O71" s="938"/>
      <c r="P71" s="939"/>
      <c r="Q71" s="940">
        <v>7425</v>
      </c>
      <c r="R71" s="894"/>
      <c r="S71" s="894"/>
      <c r="T71" s="894"/>
      <c r="U71" s="894"/>
      <c r="V71" s="894">
        <v>6850</v>
      </c>
      <c r="W71" s="894"/>
      <c r="X71" s="894"/>
      <c r="Y71" s="894"/>
      <c r="Z71" s="894"/>
      <c r="AA71" s="894">
        <v>575</v>
      </c>
      <c r="AB71" s="894"/>
      <c r="AC71" s="894"/>
      <c r="AD71" s="894"/>
      <c r="AE71" s="894"/>
      <c r="AF71" s="894">
        <v>575</v>
      </c>
      <c r="AG71" s="894"/>
      <c r="AH71" s="894"/>
      <c r="AI71" s="894"/>
      <c r="AJ71" s="894"/>
      <c r="AK71" s="894">
        <v>1540</v>
      </c>
      <c r="AL71" s="894"/>
      <c r="AM71" s="894"/>
      <c r="AN71" s="894"/>
      <c r="AO71" s="894"/>
      <c r="AP71" s="894" t="s">
        <v>472</v>
      </c>
      <c r="AQ71" s="894"/>
      <c r="AR71" s="894"/>
      <c r="AS71" s="894"/>
      <c r="AT71" s="894"/>
      <c r="AU71" s="894" t="s">
        <v>472</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558</v>
      </c>
      <c r="C72" s="938"/>
      <c r="D72" s="938"/>
      <c r="E72" s="938"/>
      <c r="F72" s="938"/>
      <c r="G72" s="938"/>
      <c r="H72" s="938"/>
      <c r="I72" s="938"/>
      <c r="J72" s="938"/>
      <c r="K72" s="938"/>
      <c r="L72" s="938"/>
      <c r="M72" s="938"/>
      <c r="N72" s="938"/>
      <c r="O72" s="938"/>
      <c r="P72" s="939"/>
      <c r="Q72" s="940">
        <v>7317</v>
      </c>
      <c r="R72" s="894"/>
      <c r="S72" s="894"/>
      <c r="T72" s="894"/>
      <c r="U72" s="894"/>
      <c r="V72" s="894">
        <v>6766</v>
      </c>
      <c r="W72" s="894"/>
      <c r="X72" s="894"/>
      <c r="Y72" s="894"/>
      <c r="Z72" s="894"/>
      <c r="AA72" s="894">
        <v>551</v>
      </c>
      <c r="AB72" s="894"/>
      <c r="AC72" s="894"/>
      <c r="AD72" s="894"/>
      <c r="AE72" s="894"/>
      <c r="AF72" s="894">
        <v>551</v>
      </c>
      <c r="AG72" s="894"/>
      <c r="AH72" s="894"/>
      <c r="AI72" s="894"/>
      <c r="AJ72" s="894"/>
      <c r="AK72" s="894">
        <v>1540</v>
      </c>
      <c r="AL72" s="894"/>
      <c r="AM72" s="894"/>
      <c r="AN72" s="894"/>
      <c r="AO72" s="894"/>
      <c r="AP72" s="894" t="s">
        <v>472</v>
      </c>
      <c r="AQ72" s="894"/>
      <c r="AR72" s="894"/>
      <c r="AS72" s="894"/>
      <c r="AT72" s="894"/>
      <c r="AU72" s="894" t="s">
        <v>472</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559</v>
      </c>
      <c r="C73" s="938"/>
      <c r="D73" s="938"/>
      <c r="E73" s="938"/>
      <c r="F73" s="938"/>
      <c r="G73" s="938"/>
      <c r="H73" s="938"/>
      <c r="I73" s="938"/>
      <c r="J73" s="938"/>
      <c r="K73" s="938"/>
      <c r="L73" s="938"/>
      <c r="M73" s="938"/>
      <c r="N73" s="938"/>
      <c r="O73" s="938"/>
      <c r="P73" s="939"/>
      <c r="Q73" s="940">
        <v>108</v>
      </c>
      <c r="R73" s="894"/>
      <c r="S73" s="894"/>
      <c r="T73" s="894"/>
      <c r="U73" s="894"/>
      <c r="V73" s="894">
        <v>84</v>
      </c>
      <c r="W73" s="894"/>
      <c r="X73" s="894"/>
      <c r="Y73" s="894"/>
      <c r="Z73" s="894"/>
      <c r="AA73" s="894">
        <v>24</v>
      </c>
      <c r="AB73" s="894"/>
      <c r="AC73" s="894"/>
      <c r="AD73" s="894"/>
      <c r="AE73" s="894"/>
      <c r="AF73" s="894">
        <v>24</v>
      </c>
      <c r="AG73" s="894"/>
      <c r="AH73" s="894"/>
      <c r="AI73" s="894"/>
      <c r="AJ73" s="894"/>
      <c r="AK73" s="894" t="s">
        <v>472</v>
      </c>
      <c r="AL73" s="894"/>
      <c r="AM73" s="894"/>
      <c r="AN73" s="894"/>
      <c r="AO73" s="894"/>
      <c r="AP73" s="894" t="s">
        <v>472</v>
      </c>
      <c r="AQ73" s="894"/>
      <c r="AR73" s="894"/>
      <c r="AS73" s="894"/>
      <c r="AT73" s="894"/>
      <c r="AU73" s="894" t="s">
        <v>472</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560</v>
      </c>
      <c r="C74" s="938"/>
      <c r="D74" s="938"/>
      <c r="E74" s="938"/>
      <c r="F74" s="938"/>
      <c r="G74" s="938"/>
      <c r="H74" s="938"/>
      <c r="I74" s="938"/>
      <c r="J74" s="938"/>
      <c r="K74" s="938"/>
      <c r="L74" s="938"/>
      <c r="M74" s="938"/>
      <c r="N74" s="938"/>
      <c r="O74" s="938"/>
      <c r="P74" s="939"/>
      <c r="Q74" s="940">
        <v>234812</v>
      </c>
      <c r="R74" s="894"/>
      <c r="S74" s="894"/>
      <c r="T74" s="894"/>
      <c r="U74" s="894"/>
      <c r="V74" s="894">
        <v>227357</v>
      </c>
      <c r="W74" s="894"/>
      <c r="X74" s="894"/>
      <c r="Y74" s="894"/>
      <c r="Z74" s="894"/>
      <c r="AA74" s="894">
        <v>7455</v>
      </c>
      <c r="AB74" s="894"/>
      <c r="AC74" s="894"/>
      <c r="AD74" s="894"/>
      <c r="AE74" s="894"/>
      <c r="AF74" s="894">
        <v>7455</v>
      </c>
      <c r="AG74" s="894"/>
      <c r="AH74" s="894"/>
      <c r="AI74" s="894"/>
      <c r="AJ74" s="894"/>
      <c r="AK74" s="894">
        <v>57</v>
      </c>
      <c r="AL74" s="894"/>
      <c r="AM74" s="894"/>
      <c r="AN74" s="894"/>
      <c r="AO74" s="894"/>
      <c r="AP74" s="894" t="s">
        <v>561</v>
      </c>
      <c r="AQ74" s="894"/>
      <c r="AR74" s="894"/>
      <c r="AS74" s="894"/>
      <c r="AT74" s="894"/>
      <c r="AU74" s="894" t="s">
        <v>561</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562</v>
      </c>
      <c r="C75" s="938"/>
      <c r="D75" s="938"/>
      <c r="E75" s="938"/>
      <c r="F75" s="938"/>
      <c r="G75" s="938"/>
      <c r="H75" s="938"/>
      <c r="I75" s="938"/>
      <c r="J75" s="938"/>
      <c r="K75" s="938"/>
      <c r="L75" s="938"/>
      <c r="M75" s="938"/>
      <c r="N75" s="938"/>
      <c r="O75" s="938"/>
      <c r="P75" s="939"/>
      <c r="Q75" s="941">
        <v>266</v>
      </c>
      <c r="R75" s="942"/>
      <c r="S75" s="942"/>
      <c r="T75" s="942"/>
      <c r="U75" s="898"/>
      <c r="V75" s="943">
        <v>254</v>
      </c>
      <c r="W75" s="942"/>
      <c r="X75" s="942"/>
      <c r="Y75" s="942"/>
      <c r="Z75" s="898"/>
      <c r="AA75" s="943">
        <v>12</v>
      </c>
      <c r="AB75" s="942"/>
      <c r="AC75" s="942"/>
      <c r="AD75" s="942"/>
      <c r="AE75" s="898"/>
      <c r="AF75" s="943">
        <v>12</v>
      </c>
      <c r="AG75" s="942"/>
      <c r="AH75" s="942"/>
      <c r="AI75" s="942"/>
      <c r="AJ75" s="898"/>
      <c r="AK75" s="943">
        <v>16</v>
      </c>
      <c r="AL75" s="942"/>
      <c r="AM75" s="942"/>
      <c r="AN75" s="942"/>
      <c r="AO75" s="898"/>
      <c r="AP75" s="943" t="s">
        <v>561</v>
      </c>
      <c r="AQ75" s="942"/>
      <c r="AR75" s="942"/>
      <c r="AS75" s="942"/>
      <c r="AT75" s="898"/>
      <c r="AU75" s="943" t="s">
        <v>561</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563</v>
      </c>
      <c r="C76" s="938"/>
      <c r="D76" s="938"/>
      <c r="E76" s="938"/>
      <c r="F76" s="938"/>
      <c r="G76" s="938"/>
      <c r="H76" s="938"/>
      <c r="I76" s="938"/>
      <c r="J76" s="938"/>
      <c r="K76" s="938"/>
      <c r="L76" s="938"/>
      <c r="M76" s="938"/>
      <c r="N76" s="938"/>
      <c r="O76" s="938"/>
      <c r="P76" s="939"/>
      <c r="Q76" s="941">
        <v>234546</v>
      </c>
      <c r="R76" s="942"/>
      <c r="S76" s="942"/>
      <c r="T76" s="942"/>
      <c r="U76" s="898"/>
      <c r="V76" s="943">
        <v>227103</v>
      </c>
      <c r="W76" s="942"/>
      <c r="X76" s="942"/>
      <c r="Y76" s="942"/>
      <c r="Z76" s="898"/>
      <c r="AA76" s="943">
        <v>7443</v>
      </c>
      <c r="AB76" s="942"/>
      <c r="AC76" s="942"/>
      <c r="AD76" s="942"/>
      <c r="AE76" s="898"/>
      <c r="AF76" s="943">
        <v>7443</v>
      </c>
      <c r="AG76" s="942"/>
      <c r="AH76" s="942"/>
      <c r="AI76" s="942"/>
      <c r="AJ76" s="898"/>
      <c r="AK76" s="943">
        <v>41</v>
      </c>
      <c r="AL76" s="942"/>
      <c r="AM76" s="942"/>
      <c r="AN76" s="942"/>
      <c r="AO76" s="898"/>
      <c r="AP76" s="943" t="s">
        <v>564</v>
      </c>
      <c r="AQ76" s="942"/>
      <c r="AR76" s="942"/>
      <c r="AS76" s="942"/>
      <c r="AT76" s="898"/>
      <c r="AU76" s="943" t="s">
        <v>561</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359</v>
      </c>
      <c r="B88" s="853" t="s">
        <v>384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359</v>
      </c>
      <c r="BR102" s="853" t="s">
        <v>385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386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387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388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390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391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392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393</v>
      </c>
      <c r="AB109" s="957"/>
      <c r="AC109" s="957"/>
      <c r="AD109" s="957"/>
      <c r="AE109" s="958"/>
      <c r="AF109" s="956" t="s">
        <v>394</v>
      </c>
      <c r="AG109" s="957"/>
      <c r="AH109" s="957"/>
      <c r="AI109" s="957"/>
      <c r="AJ109" s="958"/>
      <c r="AK109" s="956" t="s">
        <v>286</v>
      </c>
      <c r="AL109" s="957"/>
      <c r="AM109" s="957"/>
      <c r="AN109" s="957"/>
      <c r="AO109" s="958"/>
      <c r="AP109" s="956" t="s">
        <v>395</v>
      </c>
      <c r="AQ109" s="957"/>
      <c r="AR109" s="957"/>
      <c r="AS109" s="957"/>
      <c r="AT109" s="959"/>
      <c r="AU109" s="976" t="s">
        <v>392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393</v>
      </c>
      <c r="BR109" s="957"/>
      <c r="BS109" s="957"/>
      <c r="BT109" s="957"/>
      <c r="BU109" s="958"/>
      <c r="BV109" s="956" t="s">
        <v>394</v>
      </c>
      <c r="BW109" s="957"/>
      <c r="BX109" s="957"/>
      <c r="BY109" s="957"/>
      <c r="BZ109" s="958"/>
      <c r="CA109" s="956" t="s">
        <v>286</v>
      </c>
      <c r="CB109" s="957"/>
      <c r="CC109" s="957"/>
      <c r="CD109" s="957"/>
      <c r="CE109" s="958"/>
      <c r="CF109" s="977" t="s">
        <v>395</v>
      </c>
      <c r="CG109" s="977"/>
      <c r="CH109" s="977"/>
      <c r="CI109" s="977"/>
      <c r="CJ109" s="977"/>
      <c r="CK109" s="956" t="s">
        <v>396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393</v>
      </c>
      <c r="DH109" s="957"/>
      <c r="DI109" s="957"/>
      <c r="DJ109" s="957"/>
      <c r="DK109" s="958"/>
      <c r="DL109" s="956" t="s">
        <v>394</v>
      </c>
      <c r="DM109" s="957"/>
      <c r="DN109" s="957"/>
      <c r="DO109" s="957"/>
      <c r="DP109" s="958"/>
      <c r="DQ109" s="956" t="s">
        <v>286</v>
      </c>
      <c r="DR109" s="957"/>
      <c r="DS109" s="957"/>
      <c r="DT109" s="957"/>
      <c r="DU109" s="958"/>
      <c r="DV109" s="956" t="s">
        <v>395</v>
      </c>
      <c r="DW109" s="957"/>
      <c r="DX109" s="957"/>
      <c r="DY109" s="957"/>
      <c r="DZ109" s="959"/>
    </row>
    <row r="110" spans="1:131" s="226" customFormat="1" ht="26.25" customHeight="1" x14ac:dyDescent="0.15">
      <c r="A110" s="960" t="s">
        <v>397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4544277</v>
      </c>
      <c r="AB110" s="964"/>
      <c r="AC110" s="964"/>
      <c r="AD110" s="964"/>
      <c r="AE110" s="965"/>
      <c r="AF110" s="966">
        <v>4528497</v>
      </c>
      <c r="AG110" s="964"/>
      <c r="AH110" s="964"/>
      <c r="AI110" s="964"/>
      <c r="AJ110" s="965"/>
      <c r="AK110" s="966">
        <v>4611827</v>
      </c>
      <c r="AL110" s="964"/>
      <c r="AM110" s="964"/>
      <c r="AN110" s="964"/>
      <c r="AO110" s="965"/>
      <c r="AP110" s="967">
        <v>33.200000000000003</v>
      </c>
      <c r="AQ110" s="968"/>
      <c r="AR110" s="968"/>
      <c r="AS110" s="968"/>
      <c r="AT110" s="969"/>
      <c r="AU110" s="970" t="s">
        <v>73</v>
      </c>
      <c r="AV110" s="971"/>
      <c r="AW110" s="971"/>
      <c r="AX110" s="971"/>
      <c r="AY110" s="971"/>
      <c r="AZ110" s="993" t="s">
        <v>398</v>
      </c>
      <c r="BA110" s="961"/>
      <c r="BB110" s="961"/>
      <c r="BC110" s="961"/>
      <c r="BD110" s="961"/>
      <c r="BE110" s="961"/>
      <c r="BF110" s="961"/>
      <c r="BG110" s="961"/>
      <c r="BH110" s="961"/>
      <c r="BI110" s="961"/>
      <c r="BJ110" s="961"/>
      <c r="BK110" s="961"/>
      <c r="BL110" s="961"/>
      <c r="BM110" s="961"/>
      <c r="BN110" s="961"/>
      <c r="BO110" s="961"/>
      <c r="BP110" s="962"/>
      <c r="BQ110" s="994">
        <v>44441729</v>
      </c>
      <c r="BR110" s="995"/>
      <c r="BS110" s="995"/>
      <c r="BT110" s="995"/>
      <c r="BU110" s="995"/>
      <c r="BV110" s="995">
        <v>43760759</v>
      </c>
      <c r="BW110" s="995"/>
      <c r="BX110" s="995"/>
      <c r="BY110" s="995"/>
      <c r="BZ110" s="995"/>
      <c r="CA110" s="995">
        <v>42842554</v>
      </c>
      <c r="CB110" s="995"/>
      <c r="CC110" s="995"/>
      <c r="CD110" s="995"/>
      <c r="CE110" s="995"/>
      <c r="CF110" s="1008">
        <v>308.3</v>
      </c>
      <c r="CG110" s="1009"/>
      <c r="CH110" s="1009"/>
      <c r="CI110" s="1009"/>
      <c r="CJ110" s="1009"/>
      <c r="CK110" s="1010" t="s">
        <v>399</v>
      </c>
      <c r="CL110" s="1011"/>
      <c r="CM110" s="993" t="s">
        <v>400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227</v>
      </c>
      <c r="DH110" s="995"/>
      <c r="DI110" s="995"/>
      <c r="DJ110" s="995"/>
      <c r="DK110" s="995"/>
      <c r="DL110" s="995" t="s">
        <v>227</v>
      </c>
      <c r="DM110" s="995"/>
      <c r="DN110" s="995"/>
      <c r="DO110" s="995"/>
      <c r="DP110" s="995"/>
      <c r="DQ110" s="995" t="s">
        <v>401</v>
      </c>
      <c r="DR110" s="995"/>
      <c r="DS110" s="995"/>
      <c r="DT110" s="995"/>
      <c r="DU110" s="995"/>
      <c r="DV110" s="996" t="s">
        <v>227</v>
      </c>
      <c r="DW110" s="996"/>
      <c r="DX110" s="996"/>
      <c r="DY110" s="996"/>
      <c r="DZ110" s="997"/>
    </row>
    <row r="111" spans="1:131" s="226" customFormat="1" ht="26.25" customHeight="1" x14ac:dyDescent="0.15">
      <c r="A111" s="998" t="s">
        <v>402</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227</v>
      </c>
      <c r="AB111" s="1002"/>
      <c r="AC111" s="1002"/>
      <c r="AD111" s="1002"/>
      <c r="AE111" s="1003"/>
      <c r="AF111" s="1004" t="s">
        <v>227</v>
      </c>
      <c r="AG111" s="1002"/>
      <c r="AH111" s="1002"/>
      <c r="AI111" s="1002"/>
      <c r="AJ111" s="1003"/>
      <c r="AK111" s="1004" t="s">
        <v>227</v>
      </c>
      <c r="AL111" s="1002"/>
      <c r="AM111" s="1002"/>
      <c r="AN111" s="1002"/>
      <c r="AO111" s="1003"/>
      <c r="AP111" s="1005" t="s">
        <v>227</v>
      </c>
      <c r="AQ111" s="1006"/>
      <c r="AR111" s="1006"/>
      <c r="AS111" s="1006"/>
      <c r="AT111" s="1007"/>
      <c r="AU111" s="972"/>
      <c r="AV111" s="973"/>
      <c r="AW111" s="973"/>
      <c r="AX111" s="973"/>
      <c r="AY111" s="973"/>
      <c r="AZ111" s="986" t="s">
        <v>403</v>
      </c>
      <c r="BA111" s="987"/>
      <c r="BB111" s="987"/>
      <c r="BC111" s="987"/>
      <c r="BD111" s="987"/>
      <c r="BE111" s="987"/>
      <c r="BF111" s="987"/>
      <c r="BG111" s="987"/>
      <c r="BH111" s="987"/>
      <c r="BI111" s="987"/>
      <c r="BJ111" s="987"/>
      <c r="BK111" s="987"/>
      <c r="BL111" s="987"/>
      <c r="BM111" s="987"/>
      <c r="BN111" s="987"/>
      <c r="BO111" s="987"/>
      <c r="BP111" s="988"/>
      <c r="BQ111" s="989">
        <v>136950</v>
      </c>
      <c r="BR111" s="990"/>
      <c r="BS111" s="990"/>
      <c r="BT111" s="990"/>
      <c r="BU111" s="990"/>
      <c r="BV111" s="990">
        <v>125860</v>
      </c>
      <c r="BW111" s="990"/>
      <c r="BX111" s="990"/>
      <c r="BY111" s="990"/>
      <c r="BZ111" s="990"/>
      <c r="CA111" s="990">
        <v>114770</v>
      </c>
      <c r="CB111" s="990"/>
      <c r="CC111" s="990"/>
      <c r="CD111" s="990"/>
      <c r="CE111" s="990"/>
      <c r="CF111" s="984">
        <v>0.8</v>
      </c>
      <c r="CG111" s="985"/>
      <c r="CH111" s="985"/>
      <c r="CI111" s="985"/>
      <c r="CJ111" s="985"/>
      <c r="CK111" s="1012"/>
      <c r="CL111" s="1013"/>
      <c r="CM111" s="986" t="s">
        <v>404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227</v>
      </c>
      <c r="DH111" s="990"/>
      <c r="DI111" s="990"/>
      <c r="DJ111" s="990"/>
      <c r="DK111" s="990"/>
      <c r="DL111" s="990" t="s">
        <v>227</v>
      </c>
      <c r="DM111" s="990"/>
      <c r="DN111" s="990"/>
      <c r="DO111" s="990"/>
      <c r="DP111" s="990"/>
      <c r="DQ111" s="990" t="s">
        <v>401</v>
      </c>
      <c r="DR111" s="990"/>
      <c r="DS111" s="990"/>
      <c r="DT111" s="990"/>
      <c r="DU111" s="990"/>
      <c r="DV111" s="991" t="s">
        <v>227</v>
      </c>
      <c r="DW111" s="991"/>
      <c r="DX111" s="991"/>
      <c r="DY111" s="991"/>
      <c r="DZ111" s="992"/>
    </row>
    <row r="112" spans="1:131" s="226" customFormat="1" ht="26.25" customHeight="1" x14ac:dyDescent="0.15">
      <c r="A112" s="1016" t="s">
        <v>405</v>
      </c>
      <c r="B112" s="1017"/>
      <c r="C112" s="987" t="s">
        <v>406</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227</v>
      </c>
      <c r="AB112" s="1023"/>
      <c r="AC112" s="1023"/>
      <c r="AD112" s="1023"/>
      <c r="AE112" s="1024"/>
      <c r="AF112" s="1025" t="s">
        <v>227</v>
      </c>
      <c r="AG112" s="1023"/>
      <c r="AH112" s="1023"/>
      <c r="AI112" s="1023"/>
      <c r="AJ112" s="1024"/>
      <c r="AK112" s="1025" t="s">
        <v>227</v>
      </c>
      <c r="AL112" s="1023"/>
      <c r="AM112" s="1023"/>
      <c r="AN112" s="1023"/>
      <c r="AO112" s="1024"/>
      <c r="AP112" s="1026" t="s">
        <v>227</v>
      </c>
      <c r="AQ112" s="1027"/>
      <c r="AR112" s="1027"/>
      <c r="AS112" s="1027"/>
      <c r="AT112" s="1028"/>
      <c r="AU112" s="972"/>
      <c r="AV112" s="973"/>
      <c r="AW112" s="973"/>
      <c r="AX112" s="973"/>
      <c r="AY112" s="973"/>
      <c r="AZ112" s="986" t="s">
        <v>407</v>
      </c>
      <c r="BA112" s="987"/>
      <c r="BB112" s="987"/>
      <c r="BC112" s="987"/>
      <c r="BD112" s="987"/>
      <c r="BE112" s="987"/>
      <c r="BF112" s="987"/>
      <c r="BG112" s="987"/>
      <c r="BH112" s="987"/>
      <c r="BI112" s="987"/>
      <c r="BJ112" s="987"/>
      <c r="BK112" s="987"/>
      <c r="BL112" s="987"/>
      <c r="BM112" s="987"/>
      <c r="BN112" s="987"/>
      <c r="BO112" s="987"/>
      <c r="BP112" s="988"/>
      <c r="BQ112" s="989">
        <v>2376067</v>
      </c>
      <c r="BR112" s="990"/>
      <c r="BS112" s="990"/>
      <c r="BT112" s="990"/>
      <c r="BU112" s="990"/>
      <c r="BV112" s="990">
        <v>2278016</v>
      </c>
      <c r="BW112" s="990"/>
      <c r="BX112" s="990"/>
      <c r="BY112" s="990"/>
      <c r="BZ112" s="990"/>
      <c r="CA112" s="990">
        <v>2105653</v>
      </c>
      <c r="CB112" s="990"/>
      <c r="CC112" s="990"/>
      <c r="CD112" s="990"/>
      <c r="CE112" s="990"/>
      <c r="CF112" s="984">
        <v>15.2</v>
      </c>
      <c r="CG112" s="985"/>
      <c r="CH112" s="985"/>
      <c r="CI112" s="985"/>
      <c r="CJ112" s="985"/>
      <c r="CK112" s="1012"/>
      <c r="CL112" s="1013"/>
      <c r="CM112" s="986" t="s">
        <v>408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401</v>
      </c>
      <c r="DH112" s="990"/>
      <c r="DI112" s="990"/>
      <c r="DJ112" s="990"/>
      <c r="DK112" s="990"/>
      <c r="DL112" s="990" t="s">
        <v>227</v>
      </c>
      <c r="DM112" s="990"/>
      <c r="DN112" s="990"/>
      <c r="DO112" s="990"/>
      <c r="DP112" s="990"/>
      <c r="DQ112" s="990" t="s">
        <v>227</v>
      </c>
      <c r="DR112" s="990"/>
      <c r="DS112" s="990"/>
      <c r="DT112" s="990"/>
      <c r="DU112" s="990"/>
      <c r="DV112" s="991" t="s">
        <v>227</v>
      </c>
      <c r="DW112" s="991"/>
      <c r="DX112" s="991"/>
      <c r="DY112" s="991"/>
      <c r="DZ112" s="992"/>
    </row>
    <row r="113" spans="1:130" s="226" customFormat="1" ht="26.25" customHeight="1" x14ac:dyDescent="0.15">
      <c r="A113" s="1018"/>
      <c r="B113" s="1019"/>
      <c r="C113" s="987" t="s">
        <v>409</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248000</v>
      </c>
      <c r="AB113" s="1002"/>
      <c r="AC113" s="1002"/>
      <c r="AD113" s="1002"/>
      <c r="AE113" s="1003"/>
      <c r="AF113" s="1004">
        <v>249683</v>
      </c>
      <c r="AG113" s="1002"/>
      <c r="AH113" s="1002"/>
      <c r="AI113" s="1002"/>
      <c r="AJ113" s="1003"/>
      <c r="AK113" s="1004">
        <v>240694</v>
      </c>
      <c r="AL113" s="1002"/>
      <c r="AM113" s="1002"/>
      <c r="AN113" s="1002"/>
      <c r="AO113" s="1003"/>
      <c r="AP113" s="1005">
        <v>1.7</v>
      </c>
      <c r="AQ113" s="1006"/>
      <c r="AR113" s="1006"/>
      <c r="AS113" s="1006"/>
      <c r="AT113" s="1007"/>
      <c r="AU113" s="972"/>
      <c r="AV113" s="973"/>
      <c r="AW113" s="973"/>
      <c r="AX113" s="973"/>
      <c r="AY113" s="973"/>
      <c r="AZ113" s="986" t="s">
        <v>410</v>
      </c>
      <c r="BA113" s="987"/>
      <c r="BB113" s="987"/>
      <c r="BC113" s="987"/>
      <c r="BD113" s="987"/>
      <c r="BE113" s="987"/>
      <c r="BF113" s="987"/>
      <c r="BG113" s="987"/>
      <c r="BH113" s="987"/>
      <c r="BI113" s="987"/>
      <c r="BJ113" s="987"/>
      <c r="BK113" s="987"/>
      <c r="BL113" s="987"/>
      <c r="BM113" s="987"/>
      <c r="BN113" s="987"/>
      <c r="BO113" s="987"/>
      <c r="BP113" s="988"/>
      <c r="BQ113" s="989">
        <v>1093091</v>
      </c>
      <c r="BR113" s="990"/>
      <c r="BS113" s="990"/>
      <c r="BT113" s="990"/>
      <c r="BU113" s="990"/>
      <c r="BV113" s="990">
        <v>1048019</v>
      </c>
      <c r="BW113" s="990"/>
      <c r="BX113" s="990"/>
      <c r="BY113" s="990"/>
      <c r="BZ113" s="990"/>
      <c r="CA113" s="990">
        <v>1180749</v>
      </c>
      <c r="CB113" s="990"/>
      <c r="CC113" s="990"/>
      <c r="CD113" s="990"/>
      <c r="CE113" s="990"/>
      <c r="CF113" s="984">
        <v>8.5</v>
      </c>
      <c r="CG113" s="985"/>
      <c r="CH113" s="985"/>
      <c r="CI113" s="985"/>
      <c r="CJ113" s="985"/>
      <c r="CK113" s="1012"/>
      <c r="CL113" s="1013"/>
      <c r="CM113" s="986" t="s">
        <v>411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227</v>
      </c>
      <c r="DH113" s="1023"/>
      <c r="DI113" s="1023"/>
      <c r="DJ113" s="1023"/>
      <c r="DK113" s="1024"/>
      <c r="DL113" s="1025" t="s">
        <v>227</v>
      </c>
      <c r="DM113" s="1023"/>
      <c r="DN113" s="1023"/>
      <c r="DO113" s="1023"/>
      <c r="DP113" s="1024"/>
      <c r="DQ113" s="1025" t="s">
        <v>227</v>
      </c>
      <c r="DR113" s="1023"/>
      <c r="DS113" s="1023"/>
      <c r="DT113" s="1023"/>
      <c r="DU113" s="1024"/>
      <c r="DV113" s="1026" t="s">
        <v>227</v>
      </c>
      <c r="DW113" s="1027"/>
      <c r="DX113" s="1027"/>
      <c r="DY113" s="1027"/>
      <c r="DZ113" s="1028"/>
    </row>
    <row r="114" spans="1:130" s="226" customFormat="1" ht="26.25" customHeight="1" x14ac:dyDescent="0.15">
      <c r="A114" s="1018"/>
      <c r="B114" s="1019"/>
      <c r="C114" s="987" t="s">
        <v>412</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72524</v>
      </c>
      <c r="AB114" s="1023"/>
      <c r="AC114" s="1023"/>
      <c r="AD114" s="1023"/>
      <c r="AE114" s="1024"/>
      <c r="AF114" s="1025">
        <v>69477</v>
      </c>
      <c r="AG114" s="1023"/>
      <c r="AH114" s="1023"/>
      <c r="AI114" s="1023"/>
      <c r="AJ114" s="1024"/>
      <c r="AK114" s="1025">
        <v>99693</v>
      </c>
      <c r="AL114" s="1023"/>
      <c r="AM114" s="1023"/>
      <c r="AN114" s="1023"/>
      <c r="AO114" s="1024"/>
      <c r="AP114" s="1026">
        <v>0.7</v>
      </c>
      <c r="AQ114" s="1027"/>
      <c r="AR114" s="1027"/>
      <c r="AS114" s="1027"/>
      <c r="AT114" s="1028"/>
      <c r="AU114" s="972"/>
      <c r="AV114" s="973"/>
      <c r="AW114" s="973"/>
      <c r="AX114" s="973"/>
      <c r="AY114" s="973"/>
      <c r="AZ114" s="986" t="s">
        <v>413</v>
      </c>
      <c r="BA114" s="987"/>
      <c r="BB114" s="987"/>
      <c r="BC114" s="987"/>
      <c r="BD114" s="987"/>
      <c r="BE114" s="987"/>
      <c r="BF114" s="987"/>
      <c r="BG114" s="987"/>
      <c r="BH114" s="987"/>
      <c r="BI114" s="987"/>
      <c r="BJ114" s="987"/>
      <c r="BK114" s="987"/>
      <c r="BL114" s="987"/>
      <c r="BM114" s="987"/>
      <c r="BN114" s="987"/>
      <c r="BO114" s="987"/>
      <c r="BP114" s="988"/>
      <c r="BQ114" s="989">
        <v>2084519</v>
      </c>
      <c r="BR114" s="990"/>
      <c r="BS114" s="990"/>
      <c r="BT114" s="990"/>
      <c r="BU114" s="990"/>
      <c r="BV114" s="990">
        <v>2235495</v>
      </c>
      <c r="BW114" s="990"/>
      <c r="BX114" s="990"/>
      <c r="BY114" s="990"/>
      <c r="BZ114" s="990"/>
      <c r="CA114" s="990">
        <v>2579483</v>
      </c>
      <c r="CB114" s="990"/>
      <c r="CC114" s="990"/>
      <c r="CD114" s="990"/>
      <c r="CE114" s="990"/>
      <c r="CF114" s="984">
        <v>18.600000000000001</v>
      </c>
      <c r="CG114" s="985"/>
      <c r="CH114" s="985"/>
      <c r="CI114" s="985"/>
      <c r="CJ114" s="985"/>
      <c r="CK114" s="1012"/>
      <c r="CL114" s="1013"/>
      <c r="CM114" s="986" t="s">
        <v>414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227</v>
      </c>
      <c r="DH114" s="1023"/>
      <c r="DI114" s="1023"/>
      <c r="DJ114" s="1023"/>
      <c r="DK114" s="1024"/>
      <c r="DL114" s="1025" t="s">
        <v>401</v>
      </c>
      <c r="DM114" s="1023"/>
      <c r="DN114" s="1023"/>
      <c r="DO114" s="1023"/>
      <c r="DP114" s="1024"/>
      <c r="DQ114" s="1025" t="s">
        <v>401</v>
      </c>
      <c r="DR114" s="1023"/>
      <c r="DS114" s="1023"/>
      <c r="DT114" s="1023"/>
      <c r="DU114" s="1024"/>
      <c r="DV114" s="1026" t="s">
        <v>227</v>
      </c>
      <c r="DW114" s="1027"/>
      <c r="DX114" s="1027"/>
      <c r="DY114" s="1027"/>
      <c r="DZ114" s="1028"/>
    </row>
    <row r="115" spans="1:130" s="226" customFormat="1" ht="26.25" customHeight="1" x14ac:dyDescent="0.15">
      <c r="A115" s="1018"/>
      <c r="B115" s="1019"/>
      <c r="C115" s="987" t="s">
        <v>415</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227</v>
      </c>
      <c r="AB115" s="1002"/>
      <c r="AC115" s="1002"/>
      <c r="AD115" s="1002"/>
      <c r="AE115" s="1003"/>
      <c r="AF115" s="1004" t="s">
        <v>227</v>
      </c>
      <c r="AG115" s="1002"/>
      <c r="AH115" s="1002"/>
      <c r="AI115" s="1002"/>
      <c r="AJ115" s="1003"/>
      <c r="AK115" s="1004" t="s">
        <v>227</v>
      </c>
      <c r="AL115" s="1002"/>
      <c r="AM115" s="1002"/>
      <c r="AN115" s="1002"/>
      <c r="AO115" s="1003"/>
      <c r="AP115" s="1005" t="s">
        <v>227</v>
      </c>
      <c r="AQ115" s="1006"/>
      <c r="AR115" s="1006"/>
      <c r="AS115" s="1006"/>
      <c r="AT115" s="1007"/>
      <c r="AU115" s="972"/>
      <c r="AV115" s="973"/>
      <c r="AW115" s="973"/>
      <c r="AX115" s="973"/>
      <c r="AY115" s="973"/>
      <c r="AZ115" s="986" t="s">
        <v>416</v>
      </c>
      <c r="BA115" s="987"/>
      <c r="BB115" s="987"/>
      <c r="BC115" s="987"/>
      <c r="BD115" s="987"/>
      <c r="BE115" s="987"/>
      <c r="BF115" s="987"/>
      <c r="BG115" s="987"/>
      <c r="BH115" s="987"/>
      <c r="BI115" s="987"/>
      <c r="BJ115" s="987"/>
      <c r="BK115" s="987"/>
      <c r="BL115" s="987"/>
      <c r="BM115" s="987"/>
      <c r="BN115" s="987"/>
      <c r="BO115" s="987"/>
      <c r="BP115" s="988"/>
      <c r="BQ115" s="989">
        <v>105617</v>
      </c>
      <c r="BR115" s="990"/>
      <c r="BS115" s="990"/>
      <c r="BT115" s="990"/>
      <c r="BU115" s="990"/>
      <c r="BV115" s="990">
        <v>98668</v>
      </c>
      <c r="BW115" s="990"/>
      <c r="BX115" s="990"/>
      <c r="BY115" s="990"/>
      <c r="BZ115" s="990"/>
      <c r="CA115" s="990">
        <v>91369</v>
      </c>
      <c r="CB115" s="990"/>
      <c r="CC115" s="990"/>
      <c r="CD115" s="990"/>
      <c r="CE115" s="990"/>
      <c r="CF115" s="984">
        <v>0.7</v>
      </c>
      <c r="CG115" s="985"/>
      <c r="CH115" s="985"/>
      <c r="CI115" s="985"/>
      <c r="CJ115" s="985"/>
      <c r="CK115" s="1012"/>
      <c r="CL115" s="1013"/>
      <c r="CM115" s="986" t="s">
        <v>417</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227</v>
      </c>
      <c r="DH115" s="1023"/>
      <c r="DI115" s="1023"/>
      <c r="DJ115" s="1023"/>
      <c r="DK115" s="1024"/>
      <c r="DL115" s="1025" t="s">
        <v>227</v>
      </c>
      <c r="DM115" s="1023"/>
      <c r="DN115" s="1023"/>
      <c r="DO115" s="1023"/>
      <c r="DP115" s="1024"/>
      <c r="DQ115" s="1025" t="s">
        <v>227</v>
      </c>
      <c r="DR115" s="1023"/>
      <c r="DS115" s="1023"/>
      <c r="DT115" s="1023"/>
      <c r="DU115" s="1024"/>
      <c r="DV115" s="1026" t="s">
        <v>227</v>
      </c>
      <c r="DW115" s="1027"/>
      <c r="DX115" s="1027"/>
      <c r="DY115" s="1027"/>
      <c r="DZ115" s="1028"/>
    </row>
    <row r="116" spans="1:130" s="226" customFormat="1" ht="26.25" customHeight="1" x14ac:dyDescent="0.15">
      <c r="A116" s="1020"/>
      <c r="B116" s="1021"/>
      <c r="C116" s="1029" t="s">
        <v>418</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1012</v>
      </c>
      <c r="AB116" s="1023"/>
      <c r="AC116" s="1023"/>
      <c r="AD116" s="1023"/>
      <c r="AE116" s="1024"/>
      <c r="AF116" s="1025">
        <v>621</v>
      </c>
      <c r="AG116" s="1023"/>
      <c r="AH116" s="1023"/>
      <c r="AI116" s="1023"/>
      <c r="AJ116" s="1024"/>
      <c r="AK116" s="1025">
        <v>725</v>
      </c>
      <c r="AL116" s="1023"/>
      <c r="AM116" s="1023"/>
      <c r="AN116" s="1023"/>
      <c r="AO116" s="1024"/>
      <c r="AP116" s="1026">
        <v>0</v>
      </c>
      <c r="AQ116" s="1027"/>
      <c r="AR116" s="1027"/>
      <c r="AS116" s="1027"/>
      <c r="AT116" s="1028"/>
      <c r="AU116" s="972"/>
      <c r="AV116" s="973"/>
      <c r="AW116" s="973"/>
      <c r="AX116" s="973"/>
      <c r="AY116" s="973"/>
      <c r="AZ116" s="1031" t="s">
        <v>419</v>
      </c>
      <c r="BA116" s="1032"/>
      <c r="BB116" s="1032"/>
      <c r="BC116" s="1032"/>
      <c r="BD116" s="1032"/>
      <c r="BE116" s="1032"/>
      <c r="BF116" s="1032"/>
      <c r="BG116" s="1032"/>
      <c r="BH116" s="1032"/>
      <c r="BI116" s="1032"/>
      <c r="BJ116" s="1032"/>
      <c r="BK116" s="1032"/>
      <c r="BL116" s="1032"/>
      <c r="BM116" s="1032"/>
      <c r="BN116" s="1032"/>
      <c r="BO116" s="1032"/>
      <c r="BP116" s="1033"/>
      <c r="BQ116" s="989" t="s">
        <v>227</v>
      </c>
      <c r="BR116" s="990"/>
      <c r="BS116" s="990"/>
      <c r="BT116" s="990"/>
      <c r="BU116" s="990"/>
      <c r="BV116" s="990" t="s">
        <v>227</v>
      </c>
      <c r="BW116" s="990"/>
      <c r="BX116" s="990"/>
      <c r="BY116" s="990"/>
      <c r="BZ116" s="990"/>
      <c r="CA116" s="990" t="s">
        <v>227</v>
      </c>
      <c r="CB116" s="990"/>
      <c r="CC116" s="990"/>
      <c r="CD116" s="990"/>
      <c r="CE116" s="990"/>
      <c r="CF116" s="984" t="s">
        <v>227</v>
      </c>
      <c r="CG116" s="985"/>
      <c r="CH116" s="985"/>
      <c r="CI116" s="985"/>
      <c r="CJ116" s="985"/>
      <c r="CK116" s="1012"/>
      <c r="CL116" s="1013"/>
      <c r="CM116" s="986" t="s">
        <v>420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401</v>
      </c>
      <c r="DH116" s="1023"/>
      <c r="DI116" s="1023"/>
      <c r="DJ116" s="1023"/>
      <c r="DK116" s="1024"/>
      <c r="DL116" s="1025" t="s">
        <v>227</v>
      </c>
      <c r="DM116" s="1023"/>
      <c r="DN116" s="1023"/>
      <c r="DO116" s="1023"/>
      <c r="DP116" s="1024"/>
      <c r="DQ116" s="1025" t="s">
        <v>227</v>
      </c>
      <c r="DR116" s="1023"/>
      <c r="DS116" s="1023"/>
      <c r="DT116" s="1023"/>
      <c r="DU116" s="1024"/>
      <c r="DV116" s="1026" t="s">
        <v>227</v>
      </c>
      <c r="DW116" s="1027"/>
      <c r="DX116" s="1027"/>
      <c r="DY116" s="1027"/>
      <c r="DZ116" s="1028"/>
    </row>
    <row r="117" spans="1:130" s="226" customFormat="1" ht="26.25" customHeight="1" x14ac:dyDescent="0.15">
      <c r="A117" s="976" t="s">
        <v>186</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421</v>
      </c>
      <c r="Z117" s="958"/>
      <c r="AA117" s="1042">
        <v>4865813</v>
      </c>
      <c r="AB117" s="1043"/>
      <c r="AC117" s="1043"/>
      <c r="AD117" s="1043"/>
      <c r="AE117" s="1044"/>
      <c r="AF117" s="1045">
        <v>4848278</v>
      </c>
      <c r="AG117" s="1043"/>
      <c r="AH117" s="1043"/>
      <c r="AI117" s="1043"/>
      <c r="AJ117" s="1044"/>
      <c r="AK117" s="1045">
        <v>4952939</v>
      </c>
      <c r="AL117" s="1043"/>
      <c r="AM117" s="1043"/>
      <c r="AN117" s="1043"/>
      <c r="AO117" s="1044"/>
      <c r="AP117" s="1046"/>
      <c r="AQ117" s="1047"/>
      <c r="AR117" s="1047"/>
      <c r="AS117" s="1047"/>
      <c r="AT117" s="1048"/>
      <c r="AU117" s="972"/>
      <c r="AV117" s="973"/>
      <c r="AW117" s="973"/>
      <c r="AX117" s="973"/>
      <c r="AY117" s="973"/>
      <c r="AZ117" s="1038" t="s">
        <v>422</v>
      </c>
      <c r="BA117" s="1039"/>
      <c r="BB117" s="1039"/>
      <c r="BC117" s="1039"/>
      <c r="BD117" s="1039"/>
      <c r="BE117" s="1039"/>
      <c r="BF117" s="1039"/>
      <c r="BG117" s="1039"/>
      <c r="BH117" s="1039"/>
      <c r="BI117" s="1039"/>
      <c r="BJ117" s="1039"/>
      <c r="BK117" s="1039"/>
      <c r="BL117" s="1039"/>
      <c r="BM117" s="1039"/>
      <c r="BN117" s="1039"/>
      <c r="BO117" s="1039"/>
      <c r="BP117" s="1040"/>
      <c r="BQ117" s="989" t="s">
        <v>227</v>
      </c>
      <c r="BR117" s="990"/>
      <c r="BS117" s="990"/>
      <c r="BT117" s="990"/>
      <c r="BU117" s="990"/>
      <c r="BV117" s="990" t="s">
        <v>227</v>
      </c>
      <c r="BW117" s="990"/>
      <c r="BX117" s="990"/>
      <c r="BY117" s="990"/>
      <c r="BZ117" s="990"/>
      <c r="CA117" s="990" t="s">
        <v>227</v>
      </c>
      <c r="CB117" s="990"/>
      <c r="CC117" s="990"/>
      <c r="CD117" s="990"/>
      <c r="CE117" s="990"/>
      <c r="CF117" s="984" t="s">
        <v>227</v>
      </c>
      <c r="CG117" s="985"/>
      <c r="CH117" s="985"/>
      <c r="CI117" s="985"/>
      <c r="CJ117" s="985"/>
      <c r="CK117" s="1012"/>
      <c r="CL117" s="1013"/>
      <c r="CM117" s="986" t="s">
        <v>423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227</v>
      </c>
      <c r="DH117" s="1023"/>
      <c r="DI117" s="1023"/>
      <c r="DJ117" s="1023"/>
      <c r="DK117" s="1024"/>
      <c r="DL117" s="1025" t="s">
        <v>227</v>
      </c>
      <c r="DM117" s="1023"/>
      <c r="DN117" s="1023"/>
      <c r="DO117" s="1023"/>
      <c r="DP117" s="1024"/>
      <c r="DQ117" s="1025" t="s">
        <v>227</v>
      </c>
      <c r="DR117" s="1023"/>
      <c r="DS117" s="1023"/>
      <c r="DT117" s="1023"/>
      <c r="DU117" s="1024"/>
      <c r="DV117" s="1026" t="s">
        <v>227</v>
      </c>
      <c r="DW117" s="1027"/>
      <c r="DX117" s="1027"/>
      <c r="DY117" s="1027"/>
      <c r="DZ117" s="1028"/>
    </row>
    <row r="118" spans="1:130" s="226" customFormat="1" ht="26.25" customHeight="1" x14ac:dyDescent="0.15">
      <c r="A118" s="976" t="s">
        <v>396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393</v>
      </c>
      <c r="AB118" s="957"/>
      <c r="AC118" s="957"/>
      <c r="AD118" s="957"/>
      <c r="AE118" s="958"/>
      <c r="AF118" s="956" t="s">
        <v>394</v>
      </c>
      <c r="AG118" s="957"/>
      <c r="AH118" s="957"/>
      <c r="AI118" s="957"/>
      <c r="AJ118" s="958"/>
      <c r="AK118" s="956" t="s">
        <v>286</v>
      </c>
      <c r="AL118" s="957"/>
      <c r="AM118" s="957"/>
      <c r="AN118" s="957"/>
      <c r="AO118" s="958"/>
      <c r="AP118" s="1034" t="s">
        <v>395</v>
      </c>
      <c r="AQ118" s="1035"/>
      <c r="AR118" s="1035"/>
      <c r="AS118" s="1035"/>
      <c r="AT118" s="1036"/>
      <c r="AU118" s="972"/>
      <c r="AV118" s="973"/>
      <c r="AW118" s="973"/>
      <c r="AX118" s="973"/>
      <c r="AY118" s="973"/>
      <c r="AZ118" s="1037" t="s">
        <v>424</v>
      </c>
      <c r="BA118" s="1029"/>
      <c r="BB118" s="1029"/>
      <c r="BC118" s="1029"/>
      <c r="BD118" s="1029"/>
      <c r="BE118" s="1029"/>
      <c r="BF118" s="1029"/>
      <c r="BG118" s="1029"/>
      <c r="BH118" s="1029"/>
      <c r="BI118" s="1029"/>
      <c r="BJ118" s="1029"/>
      <c r="BK118" s="1029"/>
      <c r="BL118" s="1029"/>
      <c r="BM118" s="1029"/>
      <c r="BN118" s="1029"/>
      <c r="BO118" s="1029"/>
      <c r="BP118" s="1030"/>
      <c r="BQ118" s="1063" t="s">
        <v>227</v>
      </c>
      <c r="BR118" s="1064"/>
      <c r="BS118" s="1064"/>
      <c r="BT118" s="1064"/>
      <c r="BU118" s="1064"/>
      <c r="BV118" s="1064" t="s">
        <v>227</v>
      </c>
      <c r="BW118" s="1064"/>
      <c r="BX118" s="1064"/>
      <c r="BY118" s="1064"/>
      <c r="BZ118" s="1064"/>
      <c r="CA118" s="1064" t="s">
        <v>227</v>
      </c>
      <c r="CB118" s="1064"/>
      <c r="CC118" s="1064"/>
      <c r="CD118" s="1064"/>
      <c r="CE118" s="1064"/>
      <c r="CF118" s="984" t="s">
        <v>227</v>
      </c>
      <c r="CG118" s="985"/>
      <c r="CH118" s="985"/>
      <c r="CI118" s="985"/>
      <c r="CJ118" s="985"/>
      <c r="CK118" s="1012"/>
      <c r="CL118" s="1013"/>
      <c r="CM118" s="986" t="s">
        <v>425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v>136950</v>
      </c>
      <c r="DH118" s="1023"/>
      <c r="DI118" s="1023"/>
      <c r="DJ118" s="1023"/>
      <c r="DK118" s="1024"/>
      <c r="DL118" s="1025">
        <v>125860</v>
      </c>
      <c r="DM118" s="1023"/>
      <c r="DN118" s="1023"/>
      <c r="DO118" s="1023"/>
      <c r="DP118" s="1024"/>
      <c r="DQ118" s="1025">
        <v>114770</v>
      </c>
      <c r="DR118" s="1023"/>
      <c r="DS118" s="1023"/>
      <c r="DT118" s="1023"/>
      <c r="DU118" s="1024"/>
      <c r="DV118" s="1026">
        <v>0.8</v>
      </c>
      <c r="DW118" s="1027"/>
      <c r="DX118" s="1027"/>
      <c r="DY118" s="1027"/>
      <c r="DZ118" s="1028"/>
    </row>
    <row r="119" spans="1:130" s="226" customFormat="1" ht="26.25" customHeight="1" x14ac:dyDescent="0.15">
      <c r="A119" s="1120" t="s">
        <v>399</v>
      </c>
      <c r="B119" s="1011"/>
      <c r="C119" s="993" t="s">
        <v>400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227</v>
      </c>
      <c r="AB119" s="964"/>
      <c r="AC119" s="964"/>
      <c r="AD119" s="964"/>
      <c r="AE119" s="965"/>
      <c r="AF119" s="966" t="s">
        <v>401</v>
      </c>
      <c r="AG119" s="964"/>
      <c r="AH119" s="964"/>
      <c r="AI119" s="964"/>
      <c r="AJ119" s="965"/>
      <c r="AK119" s="966" t="s">
        <v>227</v>
      </c>
      <c r="AL119" s="964"/>
      <c r="AM119" s="964"/>
      <c r="AN119" s="964"/>
      <c r="AO119" s="965"/>
      <c r="AP119" s="967" t="s">
        <v>227</v>
      </c>
      <c r="AQ119" s="968"/>
      <c r="AR119" s="968"/>
      <c r="AS119" s="968"/>
      <c r="AT119" s="969"/>
      <c r="AU119" s="974"/>
      <c r="AV119" s="975"/>
      <c r="AW119" s="975"/>
      <c r="AX119" s="975"/>
      <c r="AY119" s="975"/>
      <c r="AZ119" s="247" t="s">
        <v>186</v>
      </c>
      <c r="BA119" s="247"/>
      <c r="BB119" s="247"/>
      <c r="BC119" s="247"/>
      <c r="BD119" s="247"/>
      <c r="BE119" s="247"/>
      <c r="BF119" s="247"/>
      <c r="BG119" s="247"/>
      <c r="BH119" s="247"/>
      <c r="BI119" s="247"/>
      <c r="BJ119" s="247"/>
      <c r="BK119" s="247"/>
      <c r="BL119" s="247"/>
      <c r="BM119" s="247"/>
      <c r="BN119" s="247"/>
      <c r="BO119" s="1041" t="s">
        <v>426</v>
      </c>
      <c r="BP119" s="1069"/>
      <c r="BQ119" s="1063">
        <v>50237973</v>
      </c>
      <c r="BR119" s="1064"/>
      <c r="BS119" s="1064"/>
      <c r="BT119" s="1064"/>
      <c r="BU119" s="1064"/>
      <c r="BV119" s="1064">
        <v>49546817</v>
      </c>
      <c r="BW119" s="1064"/>
      <c r="BX119" s="1064"/>
      <c r="BY119" s="1064"/>
      <c r="BZ119" s="1064"/>
      <c r="CA119" s="1064">
        <v>48914578</v>
      </c>
      <c r="CB119" s="1064"/>
      <c r="CC119" s="1064"/>
      <c r="CD119" s="1064"/>
      <c r="CE119" s="1064"/>
      <c r="CF119" s="1065"/>
      <c r="CG119" s="1066"/>
      <c r="CH119" s="1066"/>
      <c r="CI119" s="1066"/>
      <c r="CJ119" s="1067"/>
      <c r="CK119" s="1014"/>
      <c r="CL119" s="1015"/>
      <c r="CM119" s="1037" t="s">
        <v>427</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227</v>
      </c>
      <c r="DH119" s="1050"/>
      <c r="DI119" s="1050"/>
      <c r="DJ119" s="1050"/>
      <c r="DK119" s="1051"/>
      <c r="DL119" s="1049" t="s">
        <v>227</v>
      </c>
      <c r="DM119" s="1050"/>
      <c r="DN119" s="1050"/>
      <c r="DO119" s="1050"/>
      <c r="DP119" s="1051"/>
      <c r="DQ119" s="1049" t="s">
        <v>401</v>
      </c>
      <c r="DR119" s="1050"/>
      <c r="DS119" s="1050"/>
      <c r="DT119" s="1050"/>
      <c r="DU119" s="1051"/>
      <c r="DV119" s="1052" t="s">
        <v>227</v>
      </c>
      <c r="DW119" s="1053"/>
      <c r="DX119" s="1053"/>
      <c r="DY119" s="1053"/>
      <c r="DZ119" s="1054"/>
    </row>
    <row r="120" spans="1:130" s="226" customFormat="1" ht="26.25" customHeight="1" x14ac:dyDescent="0.15">
      <c r="A120" s="1121"/>
      <c r="B120" s="1013"/>
      <c r="C120" s="986" t="s">
        <v>404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227</v>
      </c>
      <c r="AB120" s="1023"/>
      <c r="AC120" s="1023"/>
      <c r="AD120" s="1023"/>
      <c r="AE120" s="1024"/>
      <c r="AF120" s="1025" t="s">
        <v>401</v>
      </c>
      <c r="AG120" s="1023"/>
      <c r="AH120" s="1023"/>
      <c r="AI120" s="1023"/>
      <c r="AJ120" s="1024"/>
      <c r="AK120" s="1025" t="s">
        <v>227</v>
      </c>
      <c r="AL120" s="1023"/>
      <c r="AM120" s="1023"/>
      <c r="AN120" s="1023"/>
      <c r="AO120" s="1024"/>
      <c r="AP120" s="1026" t="s">
        <v>401</v>
      </c>
      <c r="AQ120" s="1027"/>
      <c r="AR120" s="1027"/>
      <c r="AS120" s="1027"/>
      <c r="AT120" s="1028"/>
      <c r="AU120" s="1055" t="s">
        <v>428</v>
      </c>
      <c r="AV120" s="1056"/>
      <c r="AW120" s="1056"/>
      <c r="AX120" s="1056"/>
      <c r="AY120" s="1057"/>
      <c r="AZ120" s="993" t="s">
        <v>429</v>
      </c>
      <c r="BA120" s="961"/>
      <c r="BB120" s="961"/>
      <c r="BC120" s="961"/>
      <c r="BD120" s="961"/>
      <c r="BE120" s="961"/>
      <c r="BF120" s="961"/>
      <c r="BG120" s="961"/>
      <c r="BH120" s="961"/>
      <c r="BI120" s="961"/>
      <c r="BJ120" s="961"/>
      <c r="BK120" s="961"/>
      <c r="BL120" s="961"/>
      <c r="BM120" s="961"/>
      <c r="BN120" s="961"/>
      <c r="BO120" s="961"/>
      <c r="BP120" s="962"/>
      <c r="BQ120" s="994">
        <v>11689143</v>
      </c>
      <c r="BR120" s="995"/>
      <c r="BS120" s="995"/>
      <c r="BT120" s="995"/>
      <c r="BU120" s="995"/>
      <c r="BV120" s="995">
        <v>12529655</v>
      </c>
      <c r="BW120" s="995"/>
      <c r="BX120" s="995"/>
      <c r="BY120" s="995"/>
      <c r="BZ120" s="995"/>
      <c r="CA120" s="995">
        <v>13303200</v>
      </c>
      <c r="CB120" s="995"/>
      <c r="CC120" s="995"/>
      <c r="CD120" s="995"/>
      <c r="CE120" s="995"/>
      <c r="CF120" s="1008">
        <v>95.7</v>
      </c>
      <c r="CG120" s="1009"/>
      <c r="CH120" s="1009"/>
      <c r="CI120" s="1009"/>
      <c r="CJ120" s="1009"/>
      <c r="CK120" s="1070" t="s">
        <v>430</v>
      </c>
      <c r="CL120" s="1071"/>
      <c r="CM120" s="1071"/>
      <c r="CN120" s="1071"/>
      <c r="CO120" s="1072"/>
      <c r="CP120" s="1078" t="s">
        <v>374</v>
      </c>
      <c r="CQ120" s="1079"/>
      <c r="CR120" s="1079"/>
      <c r="CS120" s="1079"/>
      <c r="CT120" s="1079"/>
      <c r="CU120" s="1079"/>
      <c r="CV120" s="1079"/>
      <c r="CW120" s="1079"/>
      <c r="CX120" s="1079"/>
      <c r="CY120" s="1079"/>
      <c r="CZ120" s="1079"/>
      <c r="DA120" s="1079"/>
      <c r="DB120" s="1079"/>
      <c r="DC120" s="1079"/>
      <c r="DD120" s="1079"/>
      <c r="DE120" s="1079"/>
      <c r="DF120" s="1080"/>
      <c r="DG120" s="994">
        <v>2199905</v>
      </c>
      <c r="DH120" s="995"/>
      <c r="DI120" s="995"/>
      <c r="DJ120" s="995"/>
      <c r="DK120" s="995"/>
      <c r="DL120" s="995">
        <v>2111159</v>
      </c>
      <c r="DM120" s="995"/>
      <c r="DN120" s="995"/>
      <c r="DO120" s="995"/>
      <c r="DP120" s="995"/>
      <c r="DQ120" s="995">
        <v>1952038</v>
      </c>
      <c r="DR120" s="995"/>
      <c r="DS120" s="995"/>
      <c r="DT120" s="995"/>
      <c r="DU120" s="995"/>
      <c r="DV120" s="996">
        <v>14</v>
      </c>
      <c r="DW120" s="996"/>
      <c r="DX120" s="996"/>
      <c r="DY120" s="996"/>
      <c r="DZ120" s="997"/>
    </row>
    <row r="121" spans="1:130" s="226" customFormat="1" ht="26.25" customHeight="1" x14ac:dyDescent="0.15">
      <c r="A121" s="1121"/>
      <c r="B121" s="1013"/>
      <c r="C121" s="1038" t="s">
        <v>431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401</v>
      </c>
      <c r="AB121" s="1023"/>
      <c r="AC121" s="1023"/>
      <c r="AD121" s="1023"/>
      <c r="AE121" s="1024"/>
      <c r="AF121" s="1025" t="s">
        <v>401</v>
      </c>
      <c r="AG121" s="1023"/>
      <c r="AH121" s="1023"/>
      <c r="AI121" s="1023"/>
      <c r="AJ121" s="1024"/>
      <c r="AK121" s="1025" t="s">
        <v>227</v>
      </c>
      <c r="AL121" s="1023"/>
      <c r="AM121" s="1023"/>
      <c r="AN121" s="1023"/>
      <c r="AO121" s="1024"/>
      <c r="AP121" s="1026" t="s">
        <v>227</v>
      </c>
      <c r="AQ121" s="1027"/>
      <c r="AR121" s="1027"/>
      <c r="AS121" s="1027"/>
      <c r="AT121" s="1028"/>
      <c r="AU121" s="1058"/>
      <c r="AV121" s="1059"/>
      <c r="AW121" s="1059"/>
      <c r="AX121" s="1059"/>
      <c r="AY121" s="1060"/>
      <c r="AZ121" s="986" t="s">
        <v>432</v>
      </c>
      <c r="BA121" s="987"/>
      <c r="BB121" s="987"/>
      <c r="BC121" s="987"/>
      <c r="BD121" s="987"/>
      <c r="BE121" s="987"/>
      <c r="BF121" s="987"/>
      <c r="BG121" s="987"/>
      <c r="BH121" s="987"/>
      <c r="BI121" s="987"/>
      <c r="BJ121" s="987"/>
      <c r="BK121" s="987"/>
      <c r="BL121" s="987"/>
      <c r="BM121" s="987"/>
      <c r="BN121" s="987"/>
      <c r="BO121" s="987"/>
      <c r="BP121" s="988"/>
      <c r="BQ121" s="989">
        <v>1073633</v>
      </c>
      <c r="BR121" s="990"/>
      <c r="BS121" s="990"/>
      <c r="BT121" s="990"/>
      <c r="BU121" s="990"/>
      <c r="BV121" s="990">
        <v>1977957</v>
      </c>
      <c r="BW121" s="990"/>
      <c r="BX121" s="990"/>
      <c r="BY121" s="990"/>
      <c r="BZ121" s="990"/>
      <c r="CA121" s="990">
        <v>1890525</v>
      </c>
      <c r="CB121" s="990"/>
      <c r="CC121" s="990"/>
      <c r="CD121" s="990"/>
      <c r="CE121" s="990"/>
      <c r="CF121" s="984">
        <v>13.6</v>
      </c>
      <c r="CG121" s="985"/>
      <c r="CH121" s="985"/>
      <c r="CI121" s="985"/>
      <c r="CJ121" s="985"/>
      <c r="CK121" s="1073"/>
      <c r="CL121" s="1074"/>
      <c r="CM121" s="1074"/>
      <c r="CN121" s="1074"/>
      <c r="CO121" s="1075"/>
      <c r="CP121" s="1083" t="s">
        <v>378</v>
      </c>
      <c r="CQ121" s="1084"/>
      <c r="CR121" s="1084"/>
      <c r="CS121" s="1084"/>
      <c r="CT121" s="1084"/>
      <c r="CU121" s="1084"/>
      <c r="CV121" s="1084"/>
      <c r="CW121" s="1084"/>
      <c r="CX121" s="1084"/>
      <c r="CY121" s="1084"/>
      <c r="CZ121" s="1084"/>
      <c r="DA121" s="1084"/>
      <c r="DB121" s="1084"/>
      <c r="DC121" s="1084"/>
      <c r="DD121" s="1084"/>
      <c r="DE121" s="1084"/>
      <c r="DF121" s="1085"/>
      <c r="DG121" s="989">
        <v>161930</v>
      </c>
      <c r="DH121" s="990"/>
      <c r="DI121" s="990"/>
      <c r="DJ121" s="990"/>
      <c r="DK121" s="990"/>
      <c r="DL121" s="990">
        <v>149072</v>
      </c>
      <c r="DM121" s="990"/>
      <c r="DN121" s="990"/>
      <c r="DO121" s="990"/>
      <c r="DP121" s="990"/>
      <c r="DQ121" s="990">
        <v>135995</v>
      </c>
      <c r="DR121" s="990"/>
      <c r="DS121" s="990"/>
      <c r="DT121" s="990"/>
      <c r="DU121" s="990"/>
      <c r="DV121" s="991">
        <v>1</v>
      </c>
      <c r="DW121" s="991"/>
      <c r="DX121" s="991"/>
      <c r="DY121" s="991"/>
      <c r="DZ121" s="992"/>
    </row>
    <row r="122" spans="1:130" s="226" customFormat="1" ht="26.25" customHeight="1" x14ac:dyDescent="0.15">
      <c r="A122" s="1121"/>
      <c r="B122" s="1013"/>
      <c r="C122" s="986" t="s">
        <v>414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227</v>
      </c>
      <c r="AB122" s="1023"/>
      <c r="AC122" s="1023"/>
      <c r="AD122" s="1023"/>
      <c r="AE122" s="1024"/>
      <c r="AF122" s="1025" t="s">
        <v>227</v>
      </c>
      <c r="AG122" s="1023"/>
      <c r="AH122" s="1023"/>
      <c r="AI122" s="1023"/>
      <c r="AJ122" s="1024"/>
      <c r="AK122" s="1025" t="s">
        <v>227</v>
      </c>
      <c r="AL122" s="1023"/>
      <c r="AM122" s="1023"/>
      <c r="AN122" s="1023"/>
      <c r="AO122" s="1024"/>
      <c r="AP122" s="1026" t="s">
        <v>401</v>
      </c>
      <c r="AQ122" s="1027"/>
      <c r="AR122" s="1027"/>
      <c r="AS122" s="1027"/>
      <c r="AT122" s="1028"/>
      <c r="AU122" s="1058"/>
      <c r="AV122" s="1059"/>
      <c r="AW122" s="1059"/>
      <c r="AX122" s="1059"/>
      <c r="AY122" s="1060"/>
      <c r="AZ122" s="1037" t="s">
        <v>433</v>
      </c>
      <c r="BA122" s="1029"/>
      <c r="BB122" s="1029"/>
      <c r="BC122" s="1029"/>
      <c r="BD122" s="1029"/>
      <c r="BE122" s="1029"/>
      <c r="BF122" s="1029"/>
      <c r="BG122" s="1029"/>
      <c r="BH122" s="1029"/>
      <c r="BI122" s="1029"/>
      <c r="BJ122" s="1029"/>
      <c r="BK122" s="1029"/>
      <c r="BL122" s="1029"/>
      <c r="BM122" s="1029"/>
      <c r="BN122" s="1029"/>
      <c r="BO122" s="1029"/>
      <c r="BP122" s="1030"/>
      <c r="BQ122" s="1063">
        <v>35113237</v>
      </c>
      <c r="BR122" s="1064"/>
      <c r="BS122" s="1064"/>
      <c r="BT122" s="1064"/>
      <c r="BU122" s="1064"/>
      <c r="BV122" s="1064">
        <v>33625610</v>
      </c>
      <c r="BW122" s="1064"/>
      <c r="BX122" s="1064"/>
      <c r="BY122" s="1064"/>
      <c r="BZ122" s="1064"/>
      <c r="CA122" s="1064">
        <v>32113761</v>
      </c>
      <c r="CB122" s="1064"/>
      <c r="CC122" s="1064"/>
      <c r="CD122" s="1064"/>
      <c r="CE122" s="1064"/>
      <c r="CF122" s="1081">
        <v>231.1</v>
      </c>
      <c r="CG122" s="1082"/>
      <c r="CH122" s="1082"/>
      <c r="CI122" s="1082"/>
      <c r="CJ122" s="1082"/>
      <c r="CK122" s="1073"/>
      <c r="CL122" s="1074"/>
      <c r="CM122" s="1074"/>
      <c r="CN122" s="1074"/>
      <c r="CO122" s="1075"/>
      <c r="CP122" s="1083" t="s">
        <v>376</v>
      </c>
      <c r="CQ122" s="1084"/>
      <c r="CR122" s="1084"/>
      <c r="CS122" s="1084"/>
      <c r="CT122" s="1084"/>
      <c r="CU122" s="1084"/>
      <c r="CV122" s="1084"/>
      <c r="CW122" s="1084"/>
      <c r="CX122" s="1084"/>
      <c r="CY122" s="1084"/>
      <c r="CZ122" s="1084"/>
      <c r="DA122" s="1084"/>
      <c r="DB122" s="1084"/>
      <c r="DC122" s="1084"/>
      <c r="DD122" s="1084"/>
      <c r="DE122" s="1084"/>
      <c r="DF122" s="1085"/>
      <c r="DG122" s="989">
        <v>14232</v>
      </c>
      <c r="DH122" s="990"/>
      <c r="DI122" s="990"/>
      <c r="DJ122" s="990"/>
      <c r="DK122" s="990"/>
      <c r="DL122" s="990">
        <v>17785</v>
      </c>
      <c r="DM122" s="990"/>
      <c r="DN122" s="990"/>
      <c r="DO122" s="990"/>
      <c r="DP122" s="990"/>
      <c r="DQ122" s="990">
        <v>17620</v>
      </c>
      <c r="DR122" s="990"/>
      <c r="DS122" s="990"/>
      <c r="DT122" s="990"/>
      <c r="DU122" s="990"/>
      <c r="DV122" s="991">
        <v>0.1</v>
      </c>
      <c r="DW122" s="991"/>
      <c r="DX122" s="991"/>
      <c r="DY122" s="991"/>
      <c r="DZ122" s="992"/>
    </row>
    <row r="123" spans="1:130" s="226" customFormat="1" ht="26.25" customHeight="1" x14ac:dyDescent="0.15">
      <c r="A123" s="1121"/>
      <c r="B123" s="1013"/>
      <c r="C123" s="986" t="s">
        <v>420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227</v>
      </c>
      <c r="AB123" s="1023"/>
      <c r="AC123" s="1023"/>
      <c r="AD123" s="1023"/>
      <c r="AE123" s="1024"/>
      <c r="AF123" s="1025" t="s">
        <v>227</v>
      </c>
      <c r="AG123" s="1023"/>
      <c r="AH123" s="1023"/>
      <c r="AI123" s="1023"/>
      <c r="AJ123" s="1024"/>
      <c r="AK123" s="1025" t="s">
        <v>227</v>
      </c>
      <c r="AL123" s="1023"/>
      <c r="AM123" s="1023"/>
      <c r="AN123" s="1023"/>
      <c r="AO123" s="1024"/>
      <c r="AP123" s="1026" t="s">
        <v>227</v>
      </c>
      <c r="AQ123" s="1027"/>
      <c r="AR123" s="1027"/>
      <c r="AS123" s="1027"/>
      <c r="AT123" s="1028"/>
      <c r="AU123" s="1061"/>
      <c r="AV123" s="1062"/>
      <c r="AW123" s="1062"/>
      <c r="AX123" s="1062"/>
      <c r="AY123" s="1062"/>
      <c r="AZ123" s="247" t="s">
        <v>186</v>
      </c>
      <c r="BA123" s="247"/>
      <c r="BB123" s="247"/>
      <c r="BC123" s="247"/>
      <c r="BD123" s="247"/>
      <c r="BE123" s="247"/>
      <c r="BF123" s="247"/>
      <c r="BG123" s="247"/>
      <c r="BH123" s="247"/>
      <c r="BI123" s="247"/>
      <c r="BJ123" s="247"/>
      <c r="BK123" s="247"/>
      <c r="BL123" s="247"/>
      <c r="BM123" s="247"/>
      <c r="BN123" s="247"/>
      <c r="BO123" s="1041" t="s">
        <v>434</v>
      </c>
      <c r="BP123" s="1069"/>
      <c r="BQ123" s="1127">
        <v>47876013</v>
      </c>
      <c r="BR123" s="1128"/>
      <c r="BS123" s="1128"/>
      <c r="BT123" s="1128"/>
      <c r="BU123" s="1128"/>
      <c r="BV123" s="1128">
        <v>48133222</v>
      </c>
      <c r="BW123" s="1128"/>
      <c r="BX123" s="1128"/>
      <c r="BY123" s="1128"/>
      <c r="BZ123" s="1128"/>
      <c r="CA123" s="1128">
        <v>47307486</v>
      </c>
      <c r="CB123" s="1128"/>
      <c r="CC123" s="1128"/>
      <c r="CD123" s="1128"/>
      <c r="CE123" s="1128"/>
      <c r="CF123" s="1065"/>
      <c r="CG123" s="1066"/>
      <c r="CH123" s="1066"/>
      <c r="CI123" s="1066"/>
      <c r="CJ123" s="1067"/>
      <c r="CK123" s="1073"/>
      <c r="CL123" s="1074"/>
      <c r="CM123" s="1074"/>
      <c r="CN123" s="1074"/>
      <c r="CO123" s="1075"/>
      <c r="CP123" s="1083" t="s">
        <v>372</v>
      </c>
      <c r="CQ123" s="1084"/>
      <c r="CR123" s="1084"/>
      <c r="CS123" s="1084"/>
      <c r="CT123" s="1084"/>
      <c r="CU123" s="1084"/>
      <c r="CV123" s="1084"/>
      <c r="CW123" s="1084"/>
      <c r="CX123" s="1084"/>
      <c r="CY123" s="1084"/>
      <c r="CZ123" s="1084"/>
      <c r="DA123" s="1084"/>
      <c r="DB123" s="1084"/>
      <c r="DC123" s="1084"/>
      <c r="DD123" s="1084"/>
      <c r="DE123" s="1084"/>
      <c r="DF123" s="1085"/>
      <c r="DG123" s="1022" t="s">
        <v>227</v>
      </c>
      <c r="DH123" s="1023"/>
      <c r="DI123" s="1023"/>
      <c r="DJ123" s="1023"/>
      <c r="DK123" s="1024"/>
      <c r="DL123" s="1025" t="s">
        <v>227</v>
      </c>
      <c r="DM123" s="1023"/>
      <c r="DN123" s="1023"/>
      <c r="DO123" s="1023"/>
      <c r="DP123" s="1024"/>
      <c r="DQ123" s="1025" t="s">
        <v>227</v>
      </c>
      <c r="DR123" s="1023"/>
      <c r="DS123" s="1023"/>
      <c r="DT123" s="1023"/>
      <c r="DU123" s="1024"/>
      <c r="DV123" s="1026" t="s">
        <v>227</v>
      </c>
      <c r="DW123" s="1027"/>
      <c r="DX123" s="1027"/>
      <c r="DY123" s="1027"/>
      <c r="DZ123" s="1028"/>
    </row>
    <row r="124" spans="1:130" s="226" customFormat="1" ht="26.25" customHeight="1" thickBot="1" x14ac:dyDescent="0.2">
      <c r="A124" s="1121"/>
      <c r="B124" s="1013"/>
      <c r="C124" s="986" t="s">
        <v>423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227</v>
      </c>
      <c r="AB124" s="1023"/>
      <c r="AC124" s="1023"/>
      <c r="AD124" s="1023"/>
      <c r="AE124" s="1024"/>
      <c r="AF124" s="1025" t="s">
        <v>227</v>
      </c>
      <c r="AG124" s="1023"/>
      <c r="AH124" s="1023"/>
      <c r="AI124" s="1023"/>
      <c r="AJ124" s="1024"/>
      <c r="AK124" s="1025" t="s">
        <v>227</v>
      </c>
      <c r="AL124" s="1023"/>
      <c r="AM124" s="1023"/>
      <c r="AN124" s="1023"/>
      <c r="AO124" s="1024"/>
      <c r="AP124" s="1026" t="s">
        <v>227</v>
      </c>
      <c r="AQ124" s="1027"/>
      <c r="AR124" s="1027"/>
      <c r="AS124" s="1027"/>
      <c r="AT124" s="1028"/>
      <c r="AU124" s="1123" t="s">
        <v>435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18.100000000000001</v>
      </c>
      <c r="BR124" s="1091"/>
      <c r="BS124" s="1091"/>
      <c r="BT124" s="1091"/>
      <c r="BU124" s="1091"/>
      <c r="BV124" s="1091">
        <v>10.5</v>
      </c>
      <c r="BW124" s="1091"/>
      <c r="BX124" s="1091"/>
      <c r="BY124" s="1091"/>
      <c r="BZ124" s="1091"/>
      <c r="CA124" s="1091">
        <v>11.5</v>
      </c>
      <c r="CB124" s="1091"/>
      <c r="CC124" s="1091"/>
      <c r="CD124" s="1091"/>
      <c r="CE124" s="1091"/>
      <c r="CF124" s="1092"/>
      <c r="CG124" s="1093"/>
      <c r="CH124" s="1093"/>
      <c r="CI124" s="1093"/>
      <c r="CJ124" s="1094"/>
      <c r="CK124" s="1076"/>
      <c r="CL124" s="1076"/>
      <c r="CM124" s="1076"/>
      <c r="CN124" s="1076"/>
      <c r="CO124" s="1077"/>
      <c r="CP124" s="1083" t="s">
        <v>436</v>
      </c>
      <c r="CQ124" s="1084"/>
      <c r="CR124" s="1084"/>
      <c r="CS124" s="1084"/>
      <c r="CT124" s="1084"/>
      <c r="CU124" s="1084"/>
      <c r="CV124" s="1084"/>
      <c r="CW124" s="1084"/>
      <c r="CX124" s="1084"/>
      <c r="CY124" s="1084"/>
      <c r="CZ124" s="1084"/>
      <c r="DA124" s="1084"/>
      <c r="DB124" s="1084"/>
      <c r="DC124" s="1084"/>
      <c r="DD124" s="1084"/>
      <c r="DE124" s="1084"/>
      <c r="DF124" s="1085"/>
      <c r="DG124" s="1068" t="s">
        <v>227</v>
      </c>
      <c r="DH124" s="1050"/>
      <c r="DI124" s="1050"/>
      <c r="DJ124" s="1050"/>
      <c r="DK124" s="1051"/>
      <c r="DL124" s="1049" t="s">
        <v>227</v>
      </c>
      <c r="DM124" s="1050"/>
      <c r="DN124" s="1050"/>
      <c r="DO124" s="1050"/>
      <c r="DP124" s="1051"/>
      <c r="DQ124" s="1049" t="s">
        <v>227</v>
      </c>
      <c r="DR124" s="1050"/>
      <c r="DS124" s="1050"/>
      <c r="DT124" s="1050"/>
      <c r="DU124" s="1051"/>
      <c r="DV124" s="1052" t="s">
        <v>227</v>
      </c>
      <c r="DW124" s="1053"/>
      <c r="DX124" s="1053"/>
      <c r="DY124" s="1053"/>
      <c r="DZ124" s="1054"/>
    </row>
    <row r="125" spans="1:130" s="226" customFormat="1" ht="26.25" customHeight="1" x14ac:dyDescent="0.15">
      <c r="A125" s="1121"/>
      <c r="B125" s="1013"/>
      <c r="C125" s="986" t="s">
        <v>425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227</v>
      </c>
      <c r="AB125" s="1023"/>
      <c r="AC125" s="1023"/>
      <c r="AD125" s="1023"/>
      <c r="AE125" s="1024"/>
      <c r="AF125" s="1025" t="s">
        <v>227</v>
      </c>
      <c r="AG125" s="1023"/>
      <c r="AH125" s="1023"/>
      <c r="AI125" s="1023"/>
      <c r="AJ125" s="1024"/>
      <c r="AK125" s="1025" t="s">
        <v>227</v>
      </c>
      <c r="AL125" s="1023"/>
      <c r="AM125" s="1023"/>
      <c r="AN125" s="1023"/>
      <c r="AO125" s="1024"/>
      <c r="AP125" s="1026" t="s">
        <v>227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437</v>
      </c>
      <c r="CL125" s="1071"/>
      <c r="CM125" s="1071"/>
      <c r="CN125" s="1071"/>
      <c r="CO125" s="1072"/>
      <c r="CP125" s="993" t="s">
        <v>438</v>
      </c>
      <c r="CQ125" s="961"/>
      <c r="CR125" s="961"/>
      <c r="CS125" s="961"/>
      <c r="CT125" s="961"/>
      <c r="CU125" s="961"/>
      <c r="CV125" s="961"/>
      <c r="CW125" s="961"/>
      <c r="CX125" s="961"/>
      <c r="CY125" s="961"/>
      <c r="CZ125" s="961"/>
      <c r="DA125" s="961"/>
      <c r="DB125" s="961"/>
      <c r="DC125" s="961"/>
      <c r="DD125" s="961"/>
      <c r="DE125" s="961"/>
      <c r="DF125" s="962"/>
      <c r="DG125" s="994" t="s">
        <v>227</v>
      </c>
      <c r="DH125" s="995"/>
      <c r="DI125" s="995"/>
      <c r="DJ125" s="995"/>
      <c r="DK125" s="995"/>
      <c r="DL125" s="995" t="s">
        <v>227</v>
      </c>
      <c r="DM125" s="995"/>
      <c r="DN125" s="995"/>
      <c r="DO125" s="995"/>
      <c r="DP125" s="995"/>
      <c r="DQ125" s="995" t="s">
        <v>227</v>
      </c>
      <c r="DR125" s="995"/>
      <c r="DS125" s="995"/>
      <c r="DT125" s="995"/>
      <c r="DU125" s="995"/>
      <c r="DV125" s="996" t="s">
        <v>227</v>
      </c>
      <c r="DW125" s="996"/>
      <c r="DX125" s="996"/>
      <c r="DY125" s="996"/>
      <c r="DZ125" s="997"/>
    </row>
    <row r="126" spans="1:130" s="226" customFormat="1" ht="26.25" customHeight="1" thickBot="1" x14ac:dyDescent="0.2">
      <c r="A126" s="1121"/>
      <c r="B126" s="1013"/>
      <c r="C126" s="986" t="s">
        <v>427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227</v>
      </c>
      <c r="AB126" s="1023"/>
      <c r="AC126" s="1023"/>
      <c r="AD126" s="1023"/>
      <c r="AE126" s="1024"/>
      <c r="AF126" s="1025" t="s">
        <v>227</v>
      </c>
      <c r="AG126" s="1023"/>
      <c r="AH126" s="1023"/>
      <c r="AI126" s="1023"/>
      <c r="AJ126" s="1024"/>
      <c r="AK126" s="1025" t="s">
        <v>227</v>
      </c>
      <c r="AL126" s="1023"/>
      <c r="AM126" s="1023"/>
      <c r="AN126" s="1023"/>
      <c r="AO126" s="1024"/>
      <c r="AP126" s="1026" t="s">
        <v>227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439</v>
      </c>
      <c r="CQ126" s="987"/>
      <c r="CR126" s="987"/>
      <c r="CS126" s="987"/>
      <c r="CT126" s="987"/>
      <c r="CU126" s="987"/>
      <c r="CV126" s="987"/>
      <c r="CW126" s="987"/>
      <c r="CX126" s="987"/>
      <c r="CY126" s="987"/>
      <c r="CZ126" s="987"/>
      <c r="DA126" s="987"/>
      <c r="DB126" s="987"/>
      <c r="DC126" s="987"/>
      <c r="DD126" s="987"/>
      <c r="DE126" s="987"/>
      <c r="DF126" s="988"/>
      <c r="DG126" s="989" t="s">
        <v>227</v>
      </c>
      <c r="DH126" s="990"/>
      <c r="DI126" s="990"/>
      <c r="DJ126" s="990"/>
      <c r="DK126" s="990"/>
      <c r="DL126" s="990" t="s">
        <v>227</v>
      </c>
      <c r="DM126" s="990"/>
      <c r="DN126" s="990"/>
      <c r="DO126" s="990"/>
      <c r="DP126" s="990"/>
      <c r="DQ126" s="990" t="s">
        <v>227</v>
      </c>
      <c r="DR126" s="990"/>
      <c r="DS126" s="990"/>
      <c r="DT126" s="990"/>
      <c r="DU126" s="990"/>
      <c r="DV126" s="991" t="s">
        <v>227</v>
      </c>
      <c r="DW126" s="991"/>
      <c r="DX126" s="991"/>
      <c r="DY126" s="991"/>
      <c r="DZ126" s="992"/>
    </row>
    <row r="127" spans="1:130" s="226" customFormat="1" ht="26.25" customHeight="1" x14ac:dyDescent="0.15">
      <c r="A127" s="1122"/>
      <c r="B127" s="1015"/>
      <c r="C127" s="1037" t="s">
        <v>440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227</v>
      </c>
      <c r="AB127" s="1023"/>
      <c r="AC127" s="1023"/>
      <c r="AD127" s="1023"/>
      <c r="AE127" s="1024"/>
      <c r="AF127" s="1025" t="s">
        <v>227</v>
      </c>
      <c r="AG127" s="1023"/>
      <c r="AH127" s="1023"/>
      <c r="AI127" s="1023"/>
      <c r="AJ127" s="1024"/>
      <c r="AK127" s="1025" t="s">
        <v>227</v>
      </c>
      <c r="AL127" s="1023"/>
      <c r="AM127" s="1023"/>
      <c r="AN127" s="1023"/>
      <c r="AO127" s="1024"/>
      <c r="AP127" s="1026" t="s">
        <v>227</v>
      </c>
      <c r="AQ127" s="1027"/>
      <c r="AR127" s="1027"/>
      <c r="AS127" s="1027"/>
      <c r="AT127" s="1028"/>
      <c r="AU127" s="228"/>
      <c r="AV127" s="228"/>
      <c r="AW127" s="228"/>
      <c r="AX127" s="1095" t="s">
        <v>441</v>
      </c>
      <c r="AY127" s="1096"/>
      <c r="AZ127" s="1096"/>
      <c r="BA127" s="1096"/>
      <c r="BB127" s="1096"/>
      <c r="BC127" s="1096"/>
      <c r="BD127" s="1096"/>
      <c r="BE127" s="1097"/>
      <c r="BF127" s="1098" t="s">
        <v>442</v>
      </c>
      <c r="BG127" s="1096"/>
      <c r="BH127" s="1096"/>
      <c r="BI127" s="1096"/>
      <c r="BJ127" s="1096"/>
      <c r="BK127" s="1096"/>
      <c r="BL127" s="1097"/>
      <c r="BM127" s="1098" t="s">
        <v>443</v>
      </c>
      <c r="BN127" s="1096"/>
      <c r="BO127" s="1096"/>
      <c r="BP127" s="1096"/>
      <c r="BQ127" s="1096"/>
      <c r="BR127" s="1096"/>
      <c r="BS127" s="1097"/>
      <c r="BT127" s="1098" t="s">
        <v>444</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445</v>
      </c>
      <c r="CQ127" s="987"/>
      <c r="CR127" s="987"/>
      <c r="CS127" s="987"/>
      <c r="CT127" s="987"/>
      <c r="CU127" s="987"/>
      <c r="CV127" s="987"/>
      <c r="CW127" s="987"/>
      <c r="CX127" s="987"/>
      <c r="CY127" s="987"/>
      <c r="CZ127" s="987"/>
      <c r="DA127" s="987"/>
      <c r="DB127" s="987"/>
      <c r="DC127" s="987"/>
      <c r="DD127" s="987"/>
      <c r="DE127" s="987"/>
      <c r="DF127" s="988"/>
      <c r="DG127" s="989" t="s">
        <v>227</v>
      </c>
      <c r="DH127" s="990"/>
      <c r="DI127" s="990"/>
      <c r="DJ127" s="990"/>
      <c r="DK127" s="990"/>
      <c r="DL127" s="990" t="s">
        <v>227</v>
      </c>
      <c r="DM127" s="990"/>
      <c r="DN127" s="990"/>
      <c r="DO127" s="990"/>
      <c r="DP127" s="990"/>
      <c r="DQ127" s="990" t="s">
        <v>227</v>
      </c>
      <c r="DR127" s="990"/>
      <c r="DS127" s="990"/>
      <c r="DT127" s="990"/>
      <c r="DU127" s="990"/>
      <c r="DV127" s="991" t="s">
        <v>227</v>
      </c>
      <c r="DW127" s="991"/>
      <c r="DX127" s="991"/>
      <c r="DY127" s="991"/>
      <c r="DZ127" s="992"/>
    </row>
    <row r="128" spans="1:130" s="226" customFormat="1" ht="26.25" customHeight="1" thickBot="1" x14ac:dyDescent="0.2">
      <c r="A128" s="1105" t="s">
        <v>446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447</v>
      </c>
      <c r="X128" s="1107"/>
      <c r="Y128" s="1107"/>
      <c r="Z128" s="1108"/>
      <c r="AA128" s="1109">
        <v>187666</v>
      </c>
      <c r="AB128" s="1110"/>
      <c r="AC128" s="1110"/>
      <c r="AD128" s="1110"/>
      <c r="AE128" s="1111"/>
      <c r="AF128" s="1112">
        <v>188767</v>
      </c>
      <c r="AG128" s="1110"/>
      <c r="AH128" s="1110"/>
      <c r="AI128" s="1110"/>
      <c r="AJ128" s="1111"/>
      <c r="AK128" s="1112">
        <v>194327</v>
      </c>
      <c r="AL128" s="1110"/>
      <c r="AM128" s="1110"/>
      <c r="AN128" s="1110"/>
      <c r="AO128" s="1111"/>
      <c r="AP128" s="1113"/>
      <c r="AQ128" s="1114"/>
      <c r="AR128" s="1114"/>
      <c r="AS128" s="1114"/>
      <c r="AT128" s="1115"/>
      <c r="AU128" s="228"/>
      <c r="AV128" s="228"/>
      <c r="AW128" s="228"/>
      <c r="AX128" s="960" t="s">
        <v>448</v>
      </c>
      <c r="AY128" s="961"/>
      <c r="AZ128" s="961"/>
      <c r="BA128" s="961"/>
      <c r="BB128" s="961"/>
      <c r="BC128" s="961"/>
      <c r="BD128" s="961"/>
      <c r="BE128" s="962"/>
      <c r="BF128" s="1116" t="s">
        <v>227</v>
      </c>
      <c r="BG128" s="1117"/>
      <c r="BH128" s="1117"/>
      <c r="BI128" s="1117"/>
      <c r="BJ128" s="1117"/>
      <c r="BK128" s="1117"/>
      <c r="BL128" s="1118"/>
      <c r="BM128" s="1116">
        <v>12.61</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449</v>
      </c>
      <c r="CQ128" s="790"/>
      <c r="CR128" s="790"/>
      <c r="CS128" s="790"/>
      <c r="CT128" s="790"/>
      <c r="CU128" s="790"/>
      <c r="CV128" s="790"/>
      <c r="CW128" s="790"/>
      <c r="CX128" s="790"/>
      <c r="CY128" s="790"/>
      <c r="CZ128" s="790"/>
      <c r="DA128" s="790"/>
      <c r="DB128" s="790"/>
      <c r="DC128" s="790"/>
      <c r="DD128" s="790"/>
      <c r="DE128" s="790"/>
      <c r="DF128" s="1100"/>
      <c r="DG128" s="1101">
        <v>105617</v>
      </c>
      <c r="DH128" s="1102"/>
      <c r="DI128" s="1102"/>
      <c r="DJ128" s="1102"/>
      <c r="DK128" s="1102"/>
      <c r="DL128" s="1102">
        <v>98668</v>
      </c>
      <c r="DM128" s="1102"/>
      <c r="DN128" s="1102"/>
      <c r="DO128" s="1102"/>
      <c r="DP128" s="1102"/>
      <c r="DQ128" s="1102">
        <v>91369</v>
      </c>
      <c r="DR128" s="1102"/>
      <c r="DS128" s="1102"/>
      <c r="DT128" s="1102"/>
      <c r="DU128" s="1102"/>
      <c r="DV128" s="1103">
        <v>0.7</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450</v>
      </c>
      <c r="X129" s="1135"/>
      <c r="Y129" s="1135"/>
      <c r="Z129" s="1136"/>
      <c r="AA129" s="1022">
        <v>16886655</v>
      </c>
      <c r="AB129" s="1023"/>
      <c r="AC129" s="1023"/>
      <c r="AD129" s="1023"/>
      <c r="AE129" s="1024"/>
      <c r="AF129" s="1025">
        <v>17231282</v>
      </c>
      <c r="AG129" s="1023"/>
      <c r="AH129" s="1023"/>
      <c r="AI129" s="1023"/>
      <c r="AJ129" s="1024"/>
      <c r="AK129" s="1025">
        <v>17581261</v>
      </c>
      <c r="AL129" s="1023"/>
      <c r="AM129" s="1023"/>
      <c r="AN129" s="1023"/>
      <c r="AO129" s="1024"/>
      <c r="AP129" s="1137"/>
      <c r="AQ129" s="1138"/>
      <c r="AR129" s="1138"/>
      <c r="AS129" s="1138"/>
      <c r="AT129" s="1139"/>
      <c r="AU129" s="229"/>
      <c r="AV129" s="229"/>
      <c r="AW129" s="229"/>
      <c r="AX129" s="1129" t="s">
        <v>451</v>
      </c>
      <c r="AY129" s="987"/>
      <c r="AZ129" s="987"/>
      <c r="BA129" s="987"/>
      <c r="BB129" s="987"/>
      <c r="BC129" s="987"/>
      <c r="BD129" s="987"/>
      <c r="BE129" s="988"/>
      <c r="BF129" s="1130" t="s">
        <v>227</v>
      </c>
      <c r="BG129" s="1131"/>
      <c r="BH129" s="1131"/>
      <c r="BI129" s="1131"/>
      <c r="BJ129" s="1131"/>
      <c r="BK129" s="1131"/>
      <c r="BL129" s="1132"/>
      <c r="BM129" s="1130">
        <v>17.61</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452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453</v>
      </c>
      <c r="X130" s="1135"/>
      <c r="Y130" s="1135"/>
      <c r="Z130" s="1136"/>
      <c r="AA130" s="1022">
        <v>3883890</v>
      </c>
      <c r="AB130" s="1023"/>
      <c r="AC130" s="1023"/>
      <c r="AD130" s="1023"/>
      <c r="AE130" s="1024"/>
      <c r="AF130" s="1025">
        <v>3831759</v>
      </c>
      <c r="AG130" s="1023"/>
      <c r="AH130" s="1023"/>
      <c r="AI130" s="1023"/>
      <c r="AJ130" s="1024"/>
      <c r="AK130" s="1025">
        <v>3683711</v>
      </c>
      <c r="AL130" s="1023"/>
      <c r="AM130" s="1023"/>
      <c r="AN130" s="1023"/>
      <c r="AO130" s="1024"/>
      <c r="AP130" s="1137"/>
      <c r="AQ130" s="1138"/>
      <c r="AR130" s="1138"/>
      <c r="AS130" s="1138"/>
      <c r="AT130" s="1139"/>
      <c r="AU130" s="229"/>
      <c r="AV130" s="229"/>
      <c r="AW130" s="229"/>
      <c r="AX130" s="1129" t="s">
        <v>454</v>
      </c>
      <c r="AY130" s="987"/>
      <c r="AZ130" s="987"/>
      <c r="BA130" s="987"/>
      <c r="BB130" s="987"/>
      <c r="BC130" s="987"/>
      <c r="BD130" s="987"/>
      <c r="BE130" s="988"/>
      <c r="BF130" s="1165">
        <v>6.6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455</v>
      </c>
      <c r="X131" s="1172"/>
      <c r="Y131" s="1172"/>
      <c r="Z131" s="1173"/>
      <c r="AA131" s="1068">
        <v>13002765</v>
      </c>
      <c r="AB131" s="1050"/>
      <c r="AC131" s="1050"/>
      <c r="AD131" s="1050"/>
      <c r="AE131" s="1051"/>
      <c r="AF131" s="1049">
        <v>13399523</v>
      </c>
      <c r="AG131" s="1050"/>
      <c r="AH131" s="1050"/>
      <c r="AI131" s="1050"/>
      <c r="AJ131" s="1051"/>
      <c r="AK131" s="1049">
        <v>13897550</v>
      </c>
      <c r="AL131" s="1050"/>
      <c r="AM131" s="1050"/>
      <c r="AN131" s="1050"/>
      <c r="AO131" s="1051"/>
      <c r="AP131" s="1174"/>
      <c r="AQ131" s="1175"/>
      <c r="AR131" s="1175"/>
      <c r="AS131" s="1175"/>
      <c r="AT131" s="1176"/>
      <c r="AU131" s="229"/>
      <c r="AV131" s="229"/>
      <c r="AW131" s="229"/>
      <c r="AX131" s="1147" t="s">
        <v>456</v>
      </c>
      <c r="AY131" s="790"/>
      <c r="AZ131" s="790"/>
      <c r="BA131" s="790"/>
      <c r="BB131" s="790"/>
      <c r="BC131" s="790"/>
      <c r="BD131" s="790"/>
      <c r="BE131" s="1100"/>
      <c r="BF131" s="1148">
        <v>11.5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457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458</v>
      </c>
      <c r="W132" s="1158"/>
      <c r="X132" s="1158"/>
      <c r="Y132" s="1158"/>
      <c r="Z132" s="1159"/>
      <c r="AA132" s="1160">
        <v>6.1083700270000003</v>
      </c>
      <c r="AB132" s="1161"/>
      <c r="AC132" s="1161"/>
      <c r="AD132" s="1161"/>
      <c r="AE132" s="1162"/>
      <c r="AF132" s="1163">
        <v>6.1774736309999998</v>
      </c>
      <c r="AG132" s="1161"/>
      <c r="AH132" s="1161"/>
      <c r="AI132" s="1161"/>
      <c r="AJ132" s="1162"/>
      <c r="AK132" s="1163">
        <v>7.7344662729999998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459</v>
      </c>
      <c r="W133" s="1141"/>
      <c r="X133" s="1141"/>
      <c r="Y133" s="1141"/>
      <c r="Z133" s="1142"/>
      <c r="AA133" s="1143">
        <v>5.8</v>
      </c>
      <c r="AB133" s="1144"/>
      <c r="AC133" s="1144"/>
      <c r="AD133" s="1144"/>
      <c r="AE133" s="1145"/>
      <c r="AF133" s="1143">
        <v>6</v>
      </c>
      <c r="AG133" s="1144"/>
      <c r="AH133" s="1144"/>
      <c r="AI133" s="1144"/>
      <c r="AJ133" s="1145"/>
      <c r="AK133" s="1143">
        <v>6.6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Tj4AxL/tKtKgBjlQGbPkVVBHkYiFD7KYnUdBChvldMafwzdHP1sXwJVP8zmJiKEg/Slww1VEGKlWhzHFNhWkQ==" saltValue="pUGzR5OsjvF/OsWZ1ACY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460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7hRI8AJFP5OCzxOQu6C8vnETv9DuOnw3MH446wzywxZGlw3ssyIOUMMdZkODlvIB6SomTqJHQxth3hWGQkhgRg==" saltValue="friiM5yQ/otlRG2fupXF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pLiLBZAfx0tBE4PDvasQfzQYsKpFsaMdg6PDabIKWhxl2oQ19SQ00uXPA8RLXeIOT2FXkv/E/lY7jJD4WXN9Q==" saltValue="qXaqsB3HAiSUPOb43Dbd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461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462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463</v>
      </c>
      <c r="AP7" s="268"/>
      <c r="AQ7" s="269" t="s">
        <v>464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465</v>
      </c>
      <c r="AQ8" s="275" t="s">
        <v>466</v>
      </c>
      <c r="AR8" s="276" t="s">
        <v>467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468</v>
      </c>
      <c r="AL9" s="1181"/>
      <c r="AM9" s="1181"/>
      <c r="AN9" s="1182"/>
      <c r="AO9" s="277">
        <v>4683816</v>
      </c>
      <c r="AP9" s="277">
        <v>161405</v>
      </c>
      <c r="AQ9" s="278">
        <v>104625</v>
      </c>
      <c r="AR9" s="279">
        <v>54.3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469</v>
      </c>
      <c r="AL10" s="1181"/>
      <c r="AM10" s="1181"/>
      <c r="AN10" s="1182"/>
      <c r="AO10" s="280">
        <v>34942</v>
      </c>
      <c r="AP10" s="280">
        <v>1204</v>
      </c>
      <c r="AQ10" s="281">
        <v>9752</v>
      </c>
      <c r="AR10" s="282">
        <v>-87.7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470</v>
      </c>
      <c r="AL11" s="1181"/>
      <c r="AM11" s="1181"/>
      <c r="AN11" s="1182"/>
      <c r="AO11" s="280">
        <v>171614</v>
      </c>
      <c r="AP11" s="280">
        <v>5914</v>
      </c>
      <c r="AQ11" s="281">
        <v>1608</v>
      </c>
      <c r="AR11" s="282">
        <v>267.8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471</v>
      </c>
      <c r="AL12" s="1181"/>
      <c r="AM12" s="1181"/>
      <c r="AN12" s="1182"/>
      <c r="AO12" s="280" t="s">
        <v>472</v>
      </c>
      <c r="AP12" s="280" t="s">
        <v>472</v>
      </c>
      <c r="AQ12" s="281">
        <v>4</v>
      </c>
      <c r="AR12" s="282" t="s">
        <v>472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473</v>
      </c>
      <c r="AL13" s="1181"/>
      <c r="AM13" s="1181"/>
      <c r="AN13" s="1182"/>
      <c r="AO13" s="280" t="s">
        <v>472</v>
      </c>
      <c r="AP13" s="280" t="s">
        <v>472</v>
      </c>
      <c r="AQ13" s="281">
        <v>4175</v>
      </c>
      <c r="AR13" s="282" t="s">
        <v>472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474</v>
      </c>
      <c r="AL14" s="1181"/>
      <c r="AM14" s="1181"/>
      <c r="AN14" s="1182"/>
      <c r="AO14" s="280">
        <v>135681</v>
      </c>
      <c r="AP14" s="280">
        <v>4676</v>
      </c>
      <c r="AQ14" s="281">
        <v>2340</v>
      </c>
      <c r="AR14" s="282">
        <v>99.8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475</v>
      </c>
      <c r="AL15" s="1184"/>
      <c r="AM15" s="1184"/>
      <c r="AN15" s="1185"/>
      <c r="AO15" s="280">
        <v>-207486</v>
      </c>
      <c r="AP15" s="280">
        <v>-7150</v>
      </c>
      <c r="AQ15" s="281">
        <v>-8060</v>
      </c>
      <c r="AR15" s="282">
        <v>-11.3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186</v>
      </c>
      <c r="AL16" s="1184"/>
      <c r="AM16" s="1184"/>
      <c r="AN16" s="1185"/>
      <c r="AO16" s="280">
        <v>4818567</v>
      </c>
      <c r="AP16" s="280">
        <v>166049</v>
      </c>
      <c r="AQ16" s="281">
        <v>114444</v>
      </c>
      <c r="AR16" s="282">
        <v>45.1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477</v>
      </c>
      <c r="AP20" s="289" t="s">
        <v>478</v>
      </c>
      <c r="AQ20" s="290" t="s">
        <v>479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480</v>
      </c>
      <c r="AL21" s="1187"/>
      <c r="AM21" s="1187"/>
      <c r="AN21" s="1188"/>
      <c r="AO21" s="293">
        <v>17.059999999999999</v>
      </c>
      <c r="AP21" s="294">
        <v>10.6</v>
      </c>
      <c r="AQ21" s="295">
        <v>6.46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481</v>
      </c>
      <c r="AL22" s="1187"/>
      <c r="AM22" s="1187"/>
      <c r="AN22" s="1188"/>
      <c r="AO22" s="298">
        <v>99</v>
      </c>
      <c r="AP22" s="299">
        <v>97.5</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482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483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463</v>
      </c>
      <c r="AP30" s="268"/>
      <c r="AQ30" s="269" t="s">
        <v>464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465</v>
      </c>
      <c r="AQ31" s="275" t="s">
        <v>466</v>
      </c>
      <c r="AR31" s="276" t="s">
        <v>467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485</v>
      </c>
      <c r="AL32" s="1195"/>
      <c r="AM32" s="1195"/>
      <c r="AN32" s="1196"/>
      <c r="AO32" s="308">
        <v>4611827</v>
      </c>
      <c r="AP32" s="308">
        <v>158924</v>
      </c>
      <c r="AQ32" s="309">
        <v>72468</v>
      </c>
      <c r="AR32" s="310">
        <v>119.3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486</v>
      </c>
      <c r="AL33" s="1195"/>
      <c r="AM33" s="1195"/>
      <c r="AN33" s="1196"/>
      <c r="AO33" s="308" t="s">
        <v>472</v>
      </c>
      <c r="AP33" s="308" t="s">
        <v>472</v>
      </c>
      <c r="AQ33" s="309" t="s">
        <v>472</v>
      </c>
      <c r="AR33" s="310" t="s">
        <v>472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487</v>
      </c>
      <c r="AL34" s="1195"/>
      <c r="AM34" s="1195"/>
      <c r="AN34" s="1196"/>
      <c r="AO34" s="308" t="s">
        <v>472</v>
      </c>
      <c r="AP34" s="308" t="s">
        <v>472</v>
      </c>
      <c r="AQ34" s="309">
        <v>1</v>
      </c>
      <c r="AR34" s="310" t="s">
        <v>472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488</v>
      </c>
      <c r="AL35" s="1195"/>
      <c r="AM35" s="1195"/>
      <c r="AN35" s="1196"/>
      <c r="AO35" s="308">
        <v>240694</v>
      </c>
      <c r="AP35" s="308">
        <v>8294</v>
      </c>
      <c r="AQ35" s="309">
        <v>17710</v>
      </c>
      <c r="AR35" s="310">
        <v>-53.2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489</v>
      </c>
      <c r="AL36" s="1195"/>
      <c r="AM36" s="1195"/>
      <c r="AN36" s="1196"/>
      <c r="AO36" s="308">
        <v>99693</v>
      </c>
      <c r="AP36" s="308">
        <v>3435</v>
      </c>
      <c r="AQ36" s="309">
        <v>2475</v>
      </c>
      <c r="AR36" s="310">
        <v>38.799999999999997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490</v>
      </c>
      <c r="AL37" s="1195"/>
      <c r="AM37" s="1195"/>
      <c r="AN37" s="1196"/>
      <c r="AO37" s="308" t="s">
        <v>472</v>
      </c>
      <c r="AP37" s="308" t="s">
        <v>472</v>
      </c>
      <c r="AQ37" s="309">
        <v>637</v>
      </c>
      <c r="AR37" s="310" t="s">
        <v>472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491</v>
      </c>
      <c r="AL38" s="1198"/>
      <c r="AM38" s="1198"/>
      <c r="AN38" s="1199"/>
      <c r="AO38" s="311">
        <v>725</v>
      </c>
      <c r="AP38" s="311">
        <v>25</v>
      </c>
      <c r="AQ38" s="312">
        <v>2</v>
      </c>
      <c r="AR38" s="300">
        <v>1150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492</v>
      </c>
      <c r="AL39" s="1198"/>
      <c r="AM39" s="1198"/>
      <c r="AN39" s="1199"/>
      <c r="AO39" s="308">
        <v>-194327</v>
      </c>
      <c r="AP39" s="308">
        <v>-6697</v>
      </c>
      <c r="AQ39" s="309">
        <v>-3769</v>
      </c>
      <c r="AR39" s="310">
        <v>77.7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493</v>
      </c>
      <c r="AL40" s="1195"/>
      <c r="AM40" s="1195"/>
      <c r="AN40" s="1196"/>
      <c r="AO40" s="308">
        <v>-3683711</v>
      </c>
      <c r="AP40" s="308">
        <v>-126941</v>
      </c>
      <c r="AQ40" s="309">
        <v>-62733</v>
      </c>
      <c r="AR40" s="310">
        <v>102.4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280</v>
      </c>
      <c r="AL41" s="1201"/>
      <c r="AM41" s="1201"/>
      <c r="AN41" s="1202"/>
      <c r="AO41" s="308">
        <v>1074901</v>
      </c>
      <c r="AP41" s="308">
        <v>37041</v>
      </c>
      <c r="AQ41" s="309">
        <v>26792</v>
      </c>
      <c r="AR41" s="310">
        <v>38.299999999999997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495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463</v>
      </c>
      <c r="AN49" s="1191" t="s">
        <v>497</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498</v>
      </c>
      <c r="AO50" s="325" t="s">
        <v>499</v>
      </c>
      <c r="AP50" s="326" t="s">
        <v>500</v>
      </c>
      <c r="AQ50" s="327" t="s">
        <v>501</v>
      </c>
      <c r="AR50" s="328" t="s">
        <v>502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503</v>
      </c>
      <c r="AL51" s="321"/>
      <c r="AM51" s="329">
        <v>6800422</v>
      </c>
      <c r="AN51" s="330">
        <v>216484</v>
      </c>
      <c r="AO51" s="331">
        <v>20.399999999999999</v>
      </c>
      <c r="AP51" s="332">
        <v>88968</v>
      </c>
      <c r="AQ51" s="333">
        <v>6.8</v>
      </c>
      <c r="AR51" s="334">
        <v>13.6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504</v>
      </c>
      <c r="AM52" s="337">
        <v>2619197</v>
      </c>
      <c r="AN52" s="338">
        <v>83379</v>
      </c>
      <c r="AO52" s="339">
        <v>24.7</v>
      </c>
      <c r="AP52" s="340">
        <v>45482</v>
      </c>
      <c r="AQ52" s="341">
        <v>5.5</v>
      </c>
      <c r="AR52" s="342">
        <v>19.2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505</v>
      </c>
      <c r="AL53" s="321"/>
      <c r="AM53" s="329">
        <v>7070904</v>
      </c>
      <c r="AN53" s="330">
        <v>228057</v>
      </c>
      <c r="AO53" s="331">
        <v>5.3</v>
      </c>
      <c r="AP53" s="332">
        <v>85173</v>
      </c>
      <c r="AQ53" s="333">
        <v>-4.3</v>
      </c>
      <c r="AR53" s="334">
        <v>9.6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504</v>
      </c>
      <c r="AM54" s="337">
        <v>2737601</v>
      </c>
      <c r="AN54" s="338">
        <v>88295</v>
      </c>
      <c r="AO54" s="339">
        <v>5.9</v>
      </c>
      <c r="AP54" s="340">
        <v>43913</v>
      </c>
      <c r="AQ54" s="341">
        <v>-3.4</v>
      </c>
      <c r="AR54" s="342">
        <v>9.3000000000000007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506</v>
      </c>
      <c r="AL55" s="321"/>
      <c r="AM55" s="329">
        <v>7522478</v>
      </c>
      <c r="AN55" s="330">
        <v>247637</v>
      </c>
      <c r="AO55" s="331">
        <v>8.6</v>
      </c>
      <c r="AP55" s="332">
        <v>94081</v>
      </c>
      <c r="AQ55" s="333">
        <v>10.5</v>
      </c>
      <c r="AR55" s="334">
        <v>-1.9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504</v>
      </c>
      <c r="AM56" s="337">
        <v>3356345</v>
      </c>
      <c r="AN56" s="338">
        <v>110490</v>
      </c>
      <c r="AO56" s="339">
        <v>25.1</v>
      </c>
      <c r="AP56" s="340">
        <v>48949</v>
      </c>
      <c r="AQ56" s="341">
        <v>11.5</v>
      </c>
      <c r="AR56" s="342">
        <v>13.6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507</v>
      </c>
      <c r="AL57" s="321"/>
      <c r="AM57" s="329">
        <v>5761859</v>
      </c>
      <c r="AN57" s="330">
        <v>194244</v>
      </c>
      <c r="AO57" s="331">
        <v>-21.6</v>
      </c>
      <c r="AP57" s="332">
        <v>92632</v>
      </c>
      <c r="AQ57" s="333">
        <v>-1.5</v>
      </c>
      <c r="AR57" s="334">
        <v>-20.100000000000001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504</v>
      </c>
      <c r="AM58" s="337">
        <v>2185318</v>
      </c>
      <c r="AN58" s="338">
        <v>73672</v>
      </c>
      <c r="AO58" s="339">
        <v>-33.299999999999997</v>
      </c>
      <c r="AP58" s="340">
        <v>47978</v>
      </c>
      <c r="AQ58" s="341">
        <v>-2</v>
      </c>
      <c r="AR58" s="342">
        <v>-31.3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508</v>
      </c>
      <c r="AL59" s="321"/>
      <c r="AM59" s="329">
        <v>5551936</v>
      </c>
      <c r="AN59" s="330">
        <v>191321</v>
      </c>
      <c r="AO59" s="331">
        <v>-1.5</v>
      </c>
      <c r="AP59" s="332">
        <v>96469</v>
      </c>
      <c r="AQ59" s="333">
        <v>4.0999999999999996</v>
      </c>
      <c r="AR59" s="334">
        <v>-5.6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504</v>
      </c>
      <c r="AM60" s="337">
        <v>2908386</v>
      </c>
      <c r="AN60" s="338">
        <v>100224</v>
      </c>
      <c r="AO60" s="339">
        <v>36</v>
      </c>
      <c r="AP60" s="340">
        <v>49775</v>
      </c>
      <c r="AQ60" s="341">
        <v>3.7</v>
      </c>
      <c r="AR60" s="342">
        <v>32.299999999999997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509</v>
      </c>
      <c r="AL61" s="343"/>
      <c r="AM61" s="344">
        <v>6541520</v>
      </c>
      <c r="AN61" s="345">
        <v>215549</v>
      </c>
      <c r="AO61" s="346">
        <v>2.2000000000000002</v>
      </c>
      <c r="AP61" s="347">
        <v>91465</v>
      </c>
      <c r="AQ61" s="348">
        <v>3.1</v>
      </c>
      <c r="AR61" s="334">
        <v>-0.9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504</v>
      </c>
      <c r="AM62" s="337">
        <v>2761369</v>
      </c>
      <c r="AN62" s="338">
        <v>91212</v>
      </c>
      <c r="AO62" s="339">
        <v>11.7</v>
      </c>
      <c r="AP62" s="340">
        <v>47219</v>
      </c>
      <c r="AQ62" s="341">
        <v>3.1</v>
      </c>
      <c r="AR62" s="342">
        <v>8.6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P5PN0HIC2sGYXXh34/h/vQ7jvMefHV5oIInnixib7fvPTiPiOeo7rwvMQYFrsSyEG0mBUoBUxsl+BjvbUqqbIQ==" saltValue="cSIUOVhgwoB4Mc1wSYKb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511</v>
      </c>
    </row>
    <row r="120" spans="125:125" ht="13.5" hidden="1" customHeight="1" x14ac:dyDescent="0.15"/>
    <row r="121" spans="125:125" ht="13.5" hidden="1" customHeight="1" x14ac:dyDescent="0.15">
      <c r="DU121" s="255"/>
    </row>
  </sheetData>
  <sheetProtection algorithmName="SHA-512" hashValue="/mgMfaxKJZNKJJ3Eu3psQmZAmFgXoQeUreRpk+y74m4ry4Ou2L++jlm3wtV8ZR2FPR07jSpmmEfgu48Mrfqs7w==" saltValue="22MswmnyxCWfxCPEQuNh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512</v>
      </c>
    </row>
  </sheetData>
  <sheetProtection algorithmName="SHA-512" hashValue="//tskwCwkTvpm+m6HJg9040eDEMPwnbNeSeMPhBJsXhAyYHmKyKuXZLQ9/Z8zqd14MbQXNE8MYoVpMmJ8RFMgg==" saltValue="JYYgvspJej1EJYoshlj7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203" t="s">
        <v>3</v>
      </c>
      <c r="D47" s="1203"/>
      <c r="E47" s="1204"/>
      <c r="F47" s="11">
        <v>13.15</v>
      </c>
      <c r="G47" s="12">
        <v>13.19</v>
      </c>
      <c r="H47" s="12">
        <v>14.31</v>
      </c>
      <c r="I47" s="12">
        <v>16.29</v>
      </c>
      <c r="J47" s="13">
        <v>15.63</v>
      </c>
    </row>
    <row r="48" spans="2:10" ht="57.75" customHeight="1" x14ac:dyDescent="0.15">
      <c r="B48" s="14"/>
      <c r="C48" s="1205" t="s">
        <v>4</v>
      </c>
      <c r="D48" s="1205"/>
      <c r="E48" s="1206"/>
      <c r="F48" s="15">
        <v>2.68</v>
      </c>
      <c r="G48" s="16">
        <v>4.08</v>
      </c>
      <c r="H48" s="16">
        <v>4.1500000000000004</v>
      </c>
      <c r="I48" s="16">
        <v>3.74</v>
      </c>
      <c r="J48" s="17">
        <v>4.63</v>
      </c>
    </row>
    <row r="49" spans="2:10" ht="57.75" customHeight="1" thickBot="1" x14ac:dyDescent="0.2">
      <c r="B49" s="18"/>
      <c r="C49" s="1207" t="s">
        <v>5</v>
      </c>
      <c r="D49" s="1207"/>
      <c r="E49" s="1208"/>
      <c r="F49" s="19" t="s">
        <v>518</v>
      </c>
      <c r="G49" s="20" t="s">
        <v>519</v>
      </c>
      <c r="H49" s="20">
        <v>1.03</v>
      </c>
      <c r="I49" s="20" t="s">
        <v>520</v>
      </c>
      <c r="J49" s="21">
        <v>0.63</v>
      </c>
    </row>
    <row r="50" spans="2:10" x14ac:dyDescent="0.15"/>
  </sheetData>
  <sheetProtection algorithmName="SHA-512" hashValue="JYu/EOVyE27PvAXh/xVllAd7Vr/ZoNK6P/NlljM76LiyuoOvXakaDra+xL34wfOARvhyYfOH9EJXMxtdMp2xmQ==" saltValue="ZvlbjbHHtkN+piVBMZiK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2023-03-22T05:36:02Z</cp:lastPrinted>
  <dcterms:created xsi:type="dcterms:W3CDTF">2023-02-20T07:25:26Z</dcterms:created>
  <dcterms:modified xsi:type="dcterms:W3CDTF">2023-10-30T04:33:47Z</dcterms:modified>
  <cp:category/>
</cp:coreProperties>
</file>