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ustors\本庁_財政課\財政関係\001各種報告\01県市町村課\R07\38✔ 【0917〆】令和５年度財政状況資料集の作成にかかる依頼について【２回目】\03 HP公表\"/>
    </mc:Choice>
  </mc:AlternateContent>
  <xr:revisionPtr revIDLastSave="0" documentId="13_ncr:1_{E60EB1C8-5FE0-48CF-A27E-15A582F0E630}" xr6:coauthVersionLast="47" xr6:coauthVersionMax="47"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BW34" i="10"/>
  <c r="BW35" i="10" s="1"/>
  <c r="BW36" i="10" s="1"/>
  <c r="BW37" i="10" s="1"/>
  <c r="BW38" i="10" s="1"/>
  <c r="BW39" i="10" s="1"/>
  <c r="BW40" i="10" s="1"/>
  <c r="BW41" i="10" s="1"/>
  <c r="BW42" i="10" s="1"/>
  <c r="C34" i="10"/>
  <c r="CO34" i="10" l="1"/>
  <c r="CO35" i="10" s="1"/>
  <c r="CO36" i="10" s="1"/>
  <c r="CO37" i="10" s="1"/>
  <c r="CO38" i="10" s="1"/>
  <c r="CO39" i="10" s="1"/>
  <c r="CO40"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<sst xmlns="http://schemas.openxmlformats.org/spreadsheetml/2006/main" count="1129" uniqueCount="588">
  <si>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</si>
  <si>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</si>
  <si>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</si>
  <si>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</si>
  <si>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</si>
  <si>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</si>
  <si>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</si>
  <si>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</si>
  <si>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</si>
  <si>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</si>
  <si>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</si>
  <si>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</si>
  <si>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</si>
  <si>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</si>
  <si>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</si>
  <si>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</si>
  <si>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</si>
  <si>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</si>
  <si>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</si>
  <si>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</si>
  <si>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</si>
  <si>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</si>
  <si>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</si>
  <si>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</si>
  <si>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</si>
  <si>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</si>
  <si>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</si>
  <si>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</si>
  <si>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</si>
  <si>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</si>
  <si>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</si>
  <si>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</si>
  <si>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</si>
  <si>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</si>
  <si>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</si>
  <si>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</si>
  <si>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</si>
  <si>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</si>
  <si>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</si>
  <si>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</si>
  <si>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</si>
  <si>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</si>
  <si>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</si>
  <si>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</si>
  <si>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</si>
  <si>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</si>
  <si>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</si>
  <si>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</si>
  <si>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</si>
  <si>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</si>
  <si>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</si>
  <si>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</si>
  <si>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</si>
  <si>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</si>
  <si>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</si>
  <si>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</si>
  <si>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</si>
  <si>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</si>
  <si>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</si>
  <si>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</si>
  <si>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</si>
  <si>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</si>
  <si>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</si>
  <si>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</si>
  <si>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</si>
  <si>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</si>
  <si>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</si>
  <si>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</si>
  <si>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</si>
  <si>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</si>
  <si>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</si>
  <si>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</si>
  <si>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</si>
  <si>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</si>
  <si>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</si>
  <si>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</si>
  <si>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</si>
  <si>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</si>
  <si>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</si>
  <si>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</si>
  <si>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</si>
  <si>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</si>
  <si>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</si>
  <si>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</si>
  <si>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</si>
  <si>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</si>
  <si>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</si>
  <si>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</si>
  <si>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</si>
  <si>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</si>
  <si>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</si>
  <si>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</si>
  <si>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</si>
  <si>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</si>
  <si>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</si>
  <si>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</si>
  <si>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</si>
  <si>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</si>
  <si>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</si>
  <si>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</si>
  <si>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</si>
  <si>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</si>
  <si>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</si>
  <si>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</si>
  <si>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</si>
  <si>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</si>
  <si>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</si>
  <si>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</si>
  <si>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</si>
  <si>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</si>
  <si>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</si>
  <si>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</si>
  <si>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</si>
  <si>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</si>
  <si>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</si>
  <si>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</si>
  <si>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</si>
  <si>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</si>
  <si>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</si>
  <si>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</si>
  <si>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</si>
  <si>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</si>
  <si>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</si>
  <si>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</si>
  <si>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</si>
  <si>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</si>
  <si>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</si>
  <si>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</si>
  <si>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</si>
  <si>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</si>
  <si>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</si>
  <si>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</si>
  <si>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</si>
  <si>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</si>
  <si>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</si>
  <si>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</si>
  <si>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</si>
  <si>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</si>
  <si>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</si>
  <si>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</si>
  <si>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</si>
  <si>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</si>
  <si>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</si>
  <si>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</si>
  <si>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</si>
  <si>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</si>
  <si>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</si>
  <si>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</si>
  <si>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</si>
  <si>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</si>
  <si>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</si>
  <si>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</si>
  <si>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</si>
  <si>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</si>
  <si>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</si>
  <si>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</si>
  <si>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</si>
  <si>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</si>
  <si>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</si>
  <si>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</si>
  <si>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</si>
  <si>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</si>
  <si>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</si>
  <si>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</si>
  <si>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</si>
  <si>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</si>
  <si>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</si>
  <si>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</si>
  <si>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</si>
  <si>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</si>
  <si>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</si>
  <si>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</si>
  <si>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</si>
  <si>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</si>
  <si>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</si>
  <si>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</si>
  <si>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</si>
  <si>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</si>
  <si>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</si>
  <si>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</si>
  <si>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</si>
  <si>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</si>
  <si>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</si>
  <si>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</si>
  <si>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</si>
  <si>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</si>
  <si>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</si>
  <si>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</si>
  <si>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</si>
  <si>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</si>
  <si>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</si>
  <si>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</si>
  <si>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</si>
  <si>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</si>
  <si>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</si>
  <si>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</si>
  <si>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</si>
  <si>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</si>
  <si>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</si>
  <si>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</si>
  <si>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</si>
  <si>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</si>
  <si>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</si>
  <si>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</si>
  <si>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長崎県対馬市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</si>
  <si>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</si>
  <si>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</si>
  <si>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</si>
  <si>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</si>
  <si>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</si>
  <si>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</si>
  <si>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</si>
  <si>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</si>
  <si>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</si>
  <si>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</si>
  <si>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</si>
  <si>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</si>
  <si>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</si>
  <si>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</si>
  <si>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</si>
  <si>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</si>
  <si>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</si>
  <si>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</si>
  <si>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</si>
  <si>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</si>
  <si>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</si>
  <si>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</si>
  <si>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</si>
  <si>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</si>
  <si>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</si>
  <si>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</si>
  <si>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</si>
  <si>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</si>
  <si>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</si>
  <si>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</si>
  <si>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</si>
  <si>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</si>
  <si>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</si>
  <si>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</si>
  <si>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</si>
  <si>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</si>
  <si>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</si>
  <si>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</si>
  <si>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</si>
  <si>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</si>
  <si>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</si>
  <si>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</si>
  <si>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</si>
  <si>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</si>
  <si>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</si>
  <si>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</si>
  <si>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</si>
  <si>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</si>
  <si>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</si>
  <si>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</si>
  <si>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</si>
  <si>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</si>
  <si>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</si>
  <si>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</si>
  <si>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</si>
  <si>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</si>
  <si>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</si>
  <si>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</si>
  <si>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</si>
  <si>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</si>
  <si>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</si>
  <si>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</si>
  <si>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</si>
  <si>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</si>
  <si>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</si>
  <si>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</si>
  <si>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</si>
  <si>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</si>
  <si>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</si>
  <si>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</si>
  <si>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</si>
  <si>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</si>
  <si>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</si>
  <si>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</si>
  <si>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</si>
  <si>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</si>
  <si>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</si>
  <si>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</si>
  <si>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</si>
  <si>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</si>
  <si>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</si>
  <si>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</si>
  <si>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</si>
  <si>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</si>
  <si>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</si>
  <si>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</si>
  <si>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</si>
  <si>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</si>
  <si>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</si>
  <si>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</si>
  <si>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</si>
  <si>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</si>
  <si>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</si>
  <si>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</si>
  <si>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</si>
  <si>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</si>
  <si>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</si>
  <si>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</si>
  <si>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</si>
  <si>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</si>
  <si>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</si>
  <si>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</si>
  <si>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</si>
  <si>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</si>
  <si>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</si>
  <si>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</si>
  <si>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</si>
  <si>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</si>
  <si>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</si>
  <si>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</si>
  <si>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</si>
  <si>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</si>
  <si>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</si>
  <si>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</si>
  <si>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</si>
  <si>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</si>
  <si>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</si>
  <si>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</si>
  <si>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</si>
  <si>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</si>
  <si>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</si>
  <si>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</si>
  <si>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</si>
  <si>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</si>
  <si>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</si>
  <si>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</si>
  <si>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</si>
  <si>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</si>
  <si>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</si>
  <si>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</si>
  <si>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</si>
  <si>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</si>
  <si>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</si>
  <si>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</si>
  <si>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</si>
  <si>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</si>
  <si>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</si>
  <si>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</si>
  <si>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</si>
  <si>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</si>
  <si>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</si>
  <si>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</si>
  <si>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</si>
  <si>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</si>
  <si>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</si>
  <si>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</si>
  <si>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</si>
  <si>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</si>
  <si>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</si>
  <si>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</si>
  <si>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長崎県対馬市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</si>
  <si>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</si>
  <si>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</si>
  <si>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</si>
  <si>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</si>
  <si>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</si>
  <si>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</si>
  <si>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</si>
  <si>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</si>
  <si>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</si>
  <si>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</si>
  <si>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</si>
  <si>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</si>
  <si>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</si>
  <si>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</si>
  <si>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</si>
  <si>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</si>
  <si>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</si>
  <si>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</si>
  <si>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</si>
  <si>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</si>
  <si>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</si>
  <si>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</si>
  <si>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</si>
  <si>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</si>
  <si>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</si>
  <si>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</si>
  <si>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</si>
  <si>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</si>
  <si>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</si>
  <si>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</si>
  <si>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</si>
  <si>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</si>
  <si>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</si>
  <si>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</si>
  <si>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</si>
  <si>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</si>
  <si>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</si>
  <si>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</si>
  <si>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</si>
  <si>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</si>
  <si>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</si>
  <si>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</si>
  <si>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</si>
  <si>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</si>
  <si>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</si>
  <si>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</si>
  <si>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</si>
  <si>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</si>
  <si>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</si>
  <si>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</si>
  <si>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</si>
  <si>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</si>
  <si>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</si>
  <si>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</si>
  <si>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</si>
  <si>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</si>
  <si>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</si>
  <si>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</si>
  <si>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</si>
  <si>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</si>
  <si>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</si>
  <si>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</si>
  <si>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</si>
  <si>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</si>
  <si>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</si>
  <si>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</si>
  <si>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</si>
  <si>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</si>
  <si>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</si>
  <si>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</si>
  <si>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</si>
  <si>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</si>
  <si>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</si>
  <si>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</si>
  <si>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</si>
  <si>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</si>
  <si>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</si>
  <si>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</si>
  <si>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</si>
  <si>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</si>
  <si>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</si>
  <si>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</si>
  <si>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</si>
  <si>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</si>
  <si>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</si>
  <si>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</si>
  <si>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</si>
  <si>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</si>
  <si>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</si>
  <si>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</si>
  <si>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</si>
  <si>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</si>
  <si>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</si>
  <si>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</si>
  <si>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</si>
  <si>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</si>
  <si>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</si>
  <si>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</si>
  <si>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</si>
  <si>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</si>
  <si>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</si>
  <si>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</si>
  <si>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</si>
  <si>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</si>
  <si>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</si>
  <si>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</si>
  <si>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</si>
  <si>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</si>
  <si>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</si>
  <si>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</si>
  <si>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</si>
  <si>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</si>
  <si>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</si>
  <si>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</si>
  <si>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</si>
  <si>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</si>
  <si>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</si>
  <si>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</si>
  <si>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</si>
  <si>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</si>
  <si>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</si>
  <si>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</si>
  <si>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</si>
  <si>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</si>
  <si>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</si>
  <si>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</si>
  <si>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</si>
  <si>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</si>
  <si>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</si>
  <si>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</si>
  <si>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</si>
  <si>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</si>
  <si>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</si>
  <si>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</si>
  <si>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</si>
  <si>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</si>
  <si>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</si>
  <si>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</si>
  <si>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</si>
  <si>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</si>
  <si>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</si>
  <si>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</si>
  <si>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</si>
  <si>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</si>
  <si>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</si>
  <si>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</si>
  <si>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</si>
  <si>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</si>
  <si>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</si>
  <si>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</si>
  <si>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</si>
  <si>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</si>
  <si>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</si>
  <si>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</si>
  <si>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</si>
  <si>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</si>
  <si>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</si>
  <si>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</si>
  <si>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</si>
  <si>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</si>
  <si>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</si>
  <si>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</si>
  <si>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</si>
  <si>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</si>
  <si>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</si>
  <si>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</si>
  <si>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</si>
  <si>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</si>
  <si>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</si>
  <si>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</si>
  <si>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</si>
  <si>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</si>
  <si>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</si>
  <si>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</si>
  <si>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</si>
  <si>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</si>
  <si>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</si>
  <si>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</si>
  <si>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 0.58</t>
  </si>
  <si>
    <t>▲ 1.80</t>
  </si>
  <si>
    <t>水道事業会計</t>
  </si>
  <si>
    <t>一般会計</t>
  </si>
  <si>
    <t>介護保険特別会計</t>
  </si>
  <si>
    <t>国民健康保険特別会計</t>
  </si>
  <si>
    <t>集落排水処理施設特別会計</t>
  </si>
  <si>
    <t>診療所特別会計</t>
  </si>
  <si>
    <t>後期高齢者医療特別会計</t>
  </si>
  <si>
    <t>旅客定期航路事業特別会計</t>
  </si>
  <si>
    <t>その他会計（赤字）</t>
  </si>
  <si>
    <t>その他会計（黒字）</t>
  </si>
  <si>
    <t>R01</t>
    <phoneticPr fontId="5"/>
  </si>
  <si>
    <t>R02</t>
    <phoneticPr fontId="5"/>
  </si>
  <si>
    <t>R03</t>
    <phoneticPr fontId="5"/>
  </si>
  <si>
    <t>R04</t>
    <phoneticPr fontId="5"/>
  </si>
  <si>
    <t>R05</t>
    <phoneticPr fontId="5"/>
  </si>
  <si>
    <t>-</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</si>
  <si>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30"/>
  </si>
  <si>
    <t>　うち対馬病院</t>
    <rPh sb="3" eb="5">
      <t>ツシマ</t>
    </rPh>
    <rPh sb="5" eb="7">
      <t>ビョウイン</t>
    </rPh>
    <phoneticPr fontId="30"/>
  </si>
  <si>
    <t>　うち上対馬病院</t>
    <rPh sb="3" eb="6">
      <t>カミツシマ</t>
    </rPh>
    <rPh sb="6" eb="8">
      <t>ビョウイン</t>
    </rPh>
    <phoneticPr fontId="30"/>
  </si>
  <si>
    <t>長崎県市町村総合事務組合</t>
    <rPh sb="0" eb="3">
      <t>ナガサキケン</t>
    </rPh>
    <rPh sb="3" eb="6">
      <t>シチョウソン</t>
    </rPh>
    <rPh sb="6" eb="8">
      <t>ソウゴウ</t>
    </rPh>
    <rPh sb="8" eb="10">
      <t>ジム</t>
    </rPh>
    <rPh sb="10" eb="12">
      <t>クミアイ</t>
    </rPh>
    <phoneticPr fontId="30"/>
  </si>
  <si>
    <t>　うち一般会計</t>
    <rPh sb="3" eb="5">
      <t>イッパン</t>
    </rPh>
    <rPh sb="5" eb="7">
      <t>カイケイ</t>
    </rPh>
    <phoneticPr fontId="30"/>
  </si>
  <si>
    <t>　うちその他の会計</t>
    <rPh sb="5" eb="6">
      <t>タ</t>
    </rPh>
    <rPh sb="7" eb="9">
      <t>カイケイ</t>
    </rPh>
    <phoneticPr fontId="30"/>
  </si>
  <si>
    <t>-</t>
    <phoneticPr fontId="10"/>
  </si>
  <si>
    <t>（一財）対馬市農業振興公社</t>
    <rPh sb="1" eb="2">
      <t>イッ</t>
    </rPh>
    <rPh sb="2" eb="3">
      <t>ザイ</t>
    </rPh>
    <rPh sb="4" eb="7">
      <t>ツシマシ</t>
    </rPh>
    <rPh sb="7" eb="9">
      <t>ノウギョウ</t>
    </rPh>
    <rPh sb="9" eb="11">
      <t>シンコウ</t>
    </rPh>
    <rPh sb="11" eb="13">
      <t>コウシャ</t>
    </rPh>
    <phoneticPr fontId="29"/>
  </si>
  <si>
    <t>（一財）対馬地域商社</t>
    <rPh sb="1" eb="2">
      <t>イッ</t>
    </rPh>
    <rPh sb="2" eb="3">
      <t>ザイ</t>
    </rPh>
    <rPh sb="4" eb="6">
      <t>ツシマ</t>
    </rPh>
    <rPh sb="6" eb="8">
      <t>チイキ</t>
    </rPh>
    <rPh sb="8" eb="10">
      <t>ショウシャ</t>
    </rPh>
    <phoneticPr fontId="29"/>
  </si>
  <si>
    <t>（株）まちづくり厳原</t>
    <rPh sb="1" eb="2">
      <t>カブ</t>
    </rPh>
    <rPh sb="8" eb="10">
      <t>イヅハラ</t>
    </rPh>
    <phoneticPr fontId="29"/>
  </si>
  <si>
    <t>（一財）対馬市国際交流協会</t>
    <rPh sb="1" eb="2">
      <t>イチ</t>
    </rPh>
    <rPh sb="4" eb="7">
      <t>ツシマシ</t>
    </rPh>
    <rPh sb="7" eb="9">
      <t>コクサイ</t>
    </rPh>
    <rPh sb="9" eb="11">
      <t>コウリュウ</t>
    </rPh>
    <rPh sb="11" eb="13">
      <t>キョウカイ</t>
    </rPh>
    <phoneticPr fontId="29"/>
  </si>
  <si>
    <t>（公財）厳原愛育会</t>
    <rPh sb="1" eb="2">
      <t>コウ</t>
    </rPh>
    <rPh sb="2" eb="3">
      <t>ザイ</t>
    </rPh>
    <rPh sb="4" eb="6">
      <t>イズハラ</t>
    </rPh>
    <rPh sb="6" eb="8">
      <t>アイイク</t>
    </rPh>
    <rPh sb="8" eb="9">
      <t>カイ</t>
    </rPh>
    <phoneticPr fontId="29"/>
  </si>
  <si>
    <t>（公財）対馬栽培漁業振興公社</t>
    <rPh sb="1" eb="2">
      <t>コウ</t>
    </rPh>
    <rPh sb="2" eb="3">
      <t>ザイ</t>
    </rPh>
    <rPh sb="4" eb="6">
      <t>ツシマ</t>
    </rPh>
    <rPh sb="6" eb="8">
      <t>サイバイ</t>
    </rPh>
    <rPh sb="8" eb="10">
      <t>ギョギョウ</t>
    </rPh>
    <rPh sb="10" eb="12">
      <t>シンコウ</t>
    </rPh>
    <rPh sb="12" eb="14">
      <t>コウシャ</t>
    </rPh>
    <phoneticPr fontId="29"/>
  </si>
  <si>
    <t>（公社）長崎県林業公社</t>
    <rPh sb="1" eb="2">
      <t>コウ</t>
    </rPh>
    <rPh sb="2" eb="3">
      <t>シャ</t>
    </rPh>
    <rPh sb="4" eb="6">
      <t>ナガサキ</t>
    </rPh>
    <rPh sb="6" eb="7">
      <t>ケン</t>
    </rPh>
    <rPh sb="7" eb="9">
      <t>リンギョウ</t>
    </rPh>
    <rPh sb="9" eb="11">
      <t>コウシャ</t>
    </rPh>
    <phoneticPr fontId="29"/>
  </si>
  <si>
    <t>－</t>
  </si>
  <si>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</si>
  <si>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合併振興基金</t>
    <rPh sb="0" eb="2">
      <t>ガッペイ</t>
    </rPh>
    <rPh sb="2" eb="4">
      <t>シンコウ</t>
    </rPh>
    <rPh sb="4" eb="6">
      <t>キキン</t>
    </rPh>
    <phoneticPr fontId="5"/>
  </si>
  <si>
    <t>振興基金</t>
    <rPh sb="0" eb="2">
      <t>シンコウ</t>
    </rPh>
    <rPh sb="2" eb="4">
      <t>キキン</t>
    </rPh>
    <phoneticPr fontId="2"/>
  </si>
  <si>
    <t>庁舎建設基金</t>
    <rPh sb="0" eb="2">
      <t>チョウシャ</t>
    </rPh>
    <rPh sb="2" eb="4">
      <t>ケンセツ</t>
    </rPh>
    <rPh sb="4" eb="6">
      <t>キキン</t>
    </rPh>
    <phoneticPr fontId="2"/>
  </si>
  <si>
    <t>まちづくり基金</t>
    <rPh sb="5" eb="7">
      <t>キキン</t>
    </rPh>
    <phoneticPr fontId="2"/>
  </si>
  <si>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30"/>
  </si>
  <si>
    <t>　うち普通会計</t>
    <rPh sb="3" eb="5">
      <t>フツウ</t>
    </rPh>
    <rPh sb="5" eb="7">
      <t>カイケイ</t>
    </rPh>
    <phoneticPr fontId="30"/>
  </si>
  <si>
    <t>　うち事業会計</t>
    <rPh sb="3" eb="5">
      <t>ジギョウ</t>
    </rPh>
    <rPh sb="5" eb="7">
      <t>カイケイ</t>
    </rPh>
    <phoneticPr fontId="3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</si>
  <si>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</si>
  <si>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</si>
  <si>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</si>
  <si>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</si>
  <si>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</si>
  <si>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</si>
  <si>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</si>
  <si>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これまで交付税措置率の低い残債を中心に繰上償還を実施してきたこと等により、類似団体内平均値より低い水準を保っている一方で、将来負担比率については、充当可能基金の減及び基準財政需要額算入見込額の減のため増となり、類似団体内平均値より高い水準となった。
　今後施設等の老朽化に伴う改修によって将来負担比率及び実質公債費比率ともに数値が悪化することが懸念されることから、積極的な繰上償還や起債の抑制により、財政の健全化に努める必要がある。</t>
    <rPh sb="71" eb="73">
      <t>イッポウ</t>
    </rPh>
    <rPh sb="94" eb="95">
      <t>ゲン</t>
    </rPh>
    <rPh sb="129" eb="130">
      <t>タカ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</si>
  <si>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</si>
  <si>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</si>
  <si>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</si>
  <si>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将来負担比率が増加傾向にあり、類似団体と比べて高い水準にある一方、有形固定資産減価償却率は類似団体よりもやや低い水準にある。
　今後も老朽化に伴う施設の改修等による地方債の増加等が財政を圧迫する可能性があることから、各施設の特性に応じて計画的に更新・維持保全し、事業費の平準化に努める必要がある。</t>
    <rPh sb="65" eb="67">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</si>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</sst>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68B26E-936A-44BE-A95E-CC1E25BFB8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9E6-497C-8036-74350CA0BD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247637</c:v>
                </c:pt>
                <c:pt idx="1">
                  <c:v>194244</c:v>
                </c:pt>
                <c:pt idx="2">
                  <c:v>191321</c:v>
                </c:pt>
                <c:pt idx="3">
                  <c:v>228353</c:v>
                </c:pt>
                <c:pt idx="4">
                  <c:v>207400</c:v>
                </c:pt>
              </c:numCache>
            </c:numRef>
          </c:val>
          <c:smooth val="0"/>
          <c:extLst>
            <c:ext xmlns:c16="http://schemas.microsoft.com/office/drawing/2014/chart" uri="{C3380CC4-5D6E-409C-BE32-E72D297353CC}">
              <c16:uniqueId val="{00000001-19E6-497C-8036-74350CA0BD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4.1500000000000004</c:v>
                </c:pt>
                <c:pt idx="1">
                  <c:v>3.74</c:v>
                </c:pt>
                <c:pt idx="2">
                  <c:v>4.63</c:v>
                </c:pt>
                <c:pt idx="3">
                  <c:v>4.21</c:v>
                </c:pt>
                <c:pt idx="4">
                  <c:v>2.41</c:v>
                </c:pt>
              </c:numCache>
            </c:numRef>
          </c:val>
          <c:extLst>
            <c:ext xmlns:c16="http://schemas.microsoft.com/office/drawing/2014/chart" uri="{C3380CC4-5D6E-409C-BE32-E72D297353CC}">
              <c16:uniqueId val="{00000000-D810-48CD-B130-9C2C1C0D72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14.31</c:v>
                </c:pt>
                <c:pt idx="1">
                  <c:v>16.29</c:v>
                </c:pt>
                <c:pt idx="2">
                  <c:v>15.63</c:v>
                </c:pt>
                <c:pt idx="3">
                  <c:v>18.559999999999999</c:v>
                </c:pt>
                <c:pt idx="4">
                  <c:v>18.57</c:v>
                </c:pt>
              </c:numCache>
            </c:numRef>
          </c:val>
          <c:extLst>
            <c:ext xmlns:c16="http://schemas.microsoft.com/office/drawing/2014/chart" uri="{C3380CC4-5D6E-409C-BE32-E72D297353CC}">
              <c16:uniqueId val="{00000001-D810-48CD-B130-9C2C1C0D72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-0.15</c:v>
                </c:pt>
                <c:pt idx="2">
                  <c:v>0.63</c:v>
                </c:pt>
                <c:pt idx="3">
                  <c:v>-0.57999999999999996</c:v>
                </c:pt>
                <c:pt idx="4">
                  <c:v>-1.8</c:v>
                </c:pt>
              </c:numCache>
            </c:numRef>
          </c:val>
          <c:smooth val="0"/>
          <c:extLst>
            <c:ext xmlns:c16="http://schemas.microsoft.com/office/drawing/2014/chart" uri="{C3380CC4-5D6E-409C-BE32-E72D297353CC}">
              <c16:uniqueId val="{00000002-D810-48CD-B130-9C2C1C0D72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D4-4C5F-BDBC-1194A2FFCE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D4-4C5F-BDBC-1194A2FFCEF2}"/>
            </c:ext>
          </c:extLst>
        </c:ser>
        <c:ser>
          <c:idx val="2"/>
          <c:order val="2"/>
          <c:tx>
            <c:strRef>
              <c:f>データシート!$A$29</c:f>
              <c:strCache>
                <c:ptCount val="1"/>
                <c:pt idx="0">
                  <c:v>旅客定期航路事業特別会計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3D4-4C5F-BDBC-1194A2FFCE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C3D4-4C5F-BDBC-1194A2FFCEF2}"/>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3D4-4C5F-BDBC-1194A2FFCEF2}"/>
            </c:ext>
          </c:extLst>
        </c:ser>
        <c:ser>
          <c:idx val="5"/>
          <c:order val="5"/>
          <c:tx>
            <c:strRef>
              <c:f>データシート!$A$32</c:f>
              <c:strCache>
                <c:ptCount val="1"/>
                <c:pt idx="0">
                  <c:v>集落排水処理施設特別会計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C3D4-4C5F-BDBC-1194A2FFCEF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0.15</c:v>
                </c:pt>
                <c:pt idx="4">
                  <c:v>#N/A</c:v>
                </c:pt>
                <c:pt idx="5">
                  <c:v>0.22</c:v>
                </c:pt>
                <c:pt idx="6">
                  <c:v>#N/A</c:v>
                </c:pt>
                <c:pt idx="7">
                  <c:v>0.11</c:v>
                </c:pt>
                <c:pt idx="8">
                  <c:v>#N/A</c:v>
                </c:pt>
                <c:pt idx="9">
                  <c:v>0.1</c:v>
                </c:pt>
              </c:numCache>
            </c:numRef>
          </c:val>
          <c:extLst>
            <c:ext xmlns:c16="http://schemas.microsoft.com/office/drawing/2014/chart" uri="{C3380CC4-5D6E-409C-BE32-E72D297353CC}">
              <c16:uniqueId val="{00000006-C3D4-4C5F-BDBC-1194A2FFCE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0.54</c:v>
                </c:pt>
                <c:pt idx="2">
                  <c:v>#N/A</c:v>
                </c:pt>
                <c:pt idx="3">
                  <c:v>0.49</c:v>
                </c:pt>
                <c:pt idx="4">
                  <c:v>#N/A</c:v>
                </c:pt>
                <c:pt idx="5">
                  <c:v>0.41</c:v>
                </c:pt>
                <c:pt idx="6">
                  <c:v>#N/A</c:v>
                </c:pt>
                <c:pt idx="7">
                  <c:v>0.41</c:v>
                </c:pt>
                <c:pt idx="8">
                  <c:v>#N/A</c:v>
                </c:pt>
                <c:pt idx="9">
                  <c:v>0.36</c:v>
                </c:pt>
              </c:numCache>
            </c:numRef>
          </c:val>
          <c:extLst>
            <c:ext xmlns:c16="http://schemas.microsoft.com/office/drawing/2014/chart" uri="{C3380CC4-5D6E-409C-BE32-E72D297353CC}">
              <c16:uniqueId val="{00000007-C3D4-4C5F-BDBC-1194A2FFCE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4.13</c:v>
                </c:pt>
                <c:pt idx="2">
                  <c:v>#N/A</c:v>
                </c:pt>
                <c:pt idx="3">
                  <c:v>3.72</c:v>
                </c:pt>
                <c:pt idx="4">
                  <c:v>#N/A</c:v>
                </c:pt>
                <c:pt idx="5">
                  <c:v>4.62</c:v>
                </c:pt>
                <c:pt idx="6">
                  <c:v>#N/A</c:v>
                </c:pt>
                <c:pt idx="7">
                  <c:v>4.1900000000000004</c:v>
                </c:pt>
                <c:pt idx="8">
                  <c:v>#N/A</c:v>
                </c:pt>
                <c:pt idx="9">
                  <c:v>2.39</c:v>
                </c:pt>
              </c:numCache>
            </c:numRef>
          </c:val>
          <c:extLst>
            <c:ext xmlns:c16="http://schemas.microsoft.com/office/drawing/2014/chart" uri="{C3380CC4-5D6E-409C-BE32-E72D297353CC}">
              <c16:uniqueId val="{00000008-C3D4-4C5F-BDBC-1194A2FFCE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4.6900000000000004</c:v>
                </c:pt>
                <c:pt idx="2">
                  <c:v>#N/A</c:v>
                </c:pt>
                <c:pt idx="3">
                  <c:v>5.17</c:v>
                </c:pt>
                <c:pt idx="4">
                  <c:v>#N/A</c:v>
                </c:pt>
                <c:pt idx="5">
                  <c:v>5.79</c:v>
                </c:pt>
                <c:pt idx="6">
                  <c:v>#N/A</c:v>
                </c:pt>
                <c:pt idx="7">
                  <c:v>6.3</c:v>
                </c:pt>
                <c:pt idx="8">
                  <c:v>#N/A</c:v>
                </c:pt>
                <c:pt idx="9">
                  <c:v>6.39</c:v>
                </c:pt>
              </c:numCache>
            </c:numRef>
          </c:val>
          <c:extLst>
            <c:ext xmlns:c16="http://schemas.microsoft.com/office/drawing/2014/chart" uri="{C3380CC4-5D6E-409C-BE32-E72D297353CC}">
              <c16:uniqueId val="{00000009-C3D4-4C5F-BDBC-1194A2FFCE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4072</c:v>
                </c:pt>
                <c:pt idx="5">
                  <c:v>4021</c:v>
                </c:pt>
                <c:pt idx="8">
                  <c:v>3878</c:v>
                </c:pt>
                <c:pt idx="11">
                  <c:v>3859</c:v>
                </c:pt>
                <c:pt idx="14">
                  <c:v>3850</c:v>
                </c:pt>
              </c:numCache>
            </c:numRef>
          </c:val>
          <c:extLst>
            <c:ext xmlns:c16="http://schemas.microsoft.com/office/drawing/2014/chart" uri="{C3380CC4-5D6E-409C-BE32-E72D297353CC}">
              <c16:uniqueId val="{00000000-2CD8-41EA-9FB7-D18AAC0EE3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2CD8-41EA-9FB7-D18AAC0EE3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D8-41EA-9FB7-D18AAC0EE3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69</c:v>
                </c:pt>
                <c:pt idx="6">
                  <c:v>100</c:v>
                </c:pt>
                <c:pt idx="9">
                  <c:v>138</c:v>
                </c:pt>
                <c:pt idx="12">
                  <c:v>137</c:v>
                </c:pt>
              </c:numCache>
            </c:numRef>
          </c:val>
          <c:extLst>
            <c:ext xmlns:c16="http://schemas.microsoft.com/office/drawing/2014/chart" uri="{C3380CC4-5D6E-409C-BE32-E72D297353CC}">
              <c16:uniqueId val="{00000003-2CD8-41EA-9FB7-D18AAC0EE3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250</c:v>
                </c:pt>
                <c:pt idx="6">
                  <c:v>241</c:v>
                </c:pt>
                <c:pt idx="9">
                  <c:v>240</c:v>
                </c:pt>
                <c:pt idx="12">
                  <c:v>225</c:v>
                </c:pt>
              </c:numCache>
            </c:numRef>
          </c:val>
          <c:extLst>
            <c:ext xmlns:c16="http://schemas.microsoft.com/office/drawing/2014/chart" uri="{C3380CC4-5D6E-409C-BE32-E72D297353CC}">
              <c16:uniqueId val="{00000004-2CD8-41EA-9FB7-D18AAC0EE3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D8-41EA-9FB7-D18AAC0EE3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D8-41EA-9FB7-D18AAC0EE3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4544</c:v>
                </c:pt>
                <c:pt idx="3">
                  <c:v>4528</c:v>
                </c:pt>
                <c:pt idx="6">
                  <c:v>4612</c:v>
                </c:pt>
                <c:pt idx="9">
                  <c:v>4730</c:v>
                </c:pt>
                <c:pt idx="12">
                  <c:v>4762</c:v>
                </c:pt>
              </c:numCache>
            </c:numRef>
          </c:val>
          <c:extLst>
            <c:ext xmlns:c16="http://schemas.microsoft.com/office/drawing/2014/chart" uri="{C3380CC4-5D6E-409C-BE32-E72D297353CC}">
              <c16:uniqueId val="{00000007-2CD8-41EA-9FB7-D18AAC0EE3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794</c:v>
                </c:pt>
                <c:pt idx="2">
                  <c:v>#N/A</c:v>
                </c:pt>
                <c:pt idx="3">
                  <c:v>#N/A</c:v>
                </c:pt>
                <c:pt idx="4">
                  <c:v>827</c:v>
                </c:pt>
                <c:pt idx="5">
                  <c:v>#N/A</c:v>
                </c:pt>
                <c:pt idx="6">
                  <c:v>#N/A</c:v>
                </c:pt>
                <c:pt idx="7">
                  <c:v>1076</c:v>
                </c:pt>
                <c:pt idx="8">
                  <c:v>#N/A</c:v>
                </c:pt>
                <c:pt idx="9">
                  <c:v>#N/A</c:v>
                </c:pt>
                <c:pt idx="10">
                  <c:v>1250</c:v>
                </c:pt>
                <c:pt idx="11">
                  <c:v>#N/A</c:v>
                </c:pt>
                <c:pt idx="12">
                  <c:v>#N/A</c:v>
                </c:pt>
                <c:pt idx="13">
                  <c:v>1276</c:v>
                </c:pt>
                <c:pt idx="14">
                  <c:v>#N/A</c:v>
                </c:pt>
              </c:numCache>
            </c:numRef>
          </c:val>
          <c:smooth val="0"/>
          <c:extLst>
            <c:ext xmlns:c16="http://schemas.microsoft.com/office/drawing/2014/chart" uri="{C3380CC4-5D6E-409C-BE32-E72D297353CC}">
              <c16:uniqueId val="{00000008-2CD8-41EA-9FB7-D18AAC0EE3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35113</c:v>
                </c:pt>
                <c:pt idx="5">
                  <c:v>33626</c:v>
                </c:pt>
                <c:pt idx="8">
                  <c:v>32114</c:v>
                </c:pt>
                <c:pt idx="11">
                  <c:v>30226</c:v>
                </c:pt>
                <c:pt idx="14">
                  <c:v>29231</c:v>
                </c:pt>
              </c:numCache>
            </c:numRef>
          </c:val>
          <c:extLst>
            <c:ext xmlns:c16="http://schemas.microsoft.com/office/drawing/2014/chart" uri="{C3380CC4-5D6E-409C-BE32-E72D297353CC}">
              <c16:uniqueId val="{00000000-1AF8-4CA4-BD86-B2A99410B8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1074</c:v>
                </c:pt>
                <c:pt idx="5">
                  <c:v>1978</c:v>
                </c:pt>
                <c:pt idx="8">
                  <c:v>1891</c:v>
                </c:pt>
                <c:pt idx="11">
                  <c:v>1929</c:v>
                </c:pt>
                <c:pt idx="14">
                  <c:v>1812</c:v>
                </c:pt>
              </c:numCache>
            </c:numRef>
          </c:val>
          <c:extLst>
            <c:ext xmlns:c16="http://schemas.microsoft.com/office/drawing/2014/chart" uri="{C3380CC4-5D6E-409C-BE32-E72D297353CC}">
              <c16:uniqueId val="{00000001-1AF8-4CA4-BD86-B2A99410B8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11689</c:v>
                </c:pt>
                <c:pt idx="5">
                  <c:v>12530</c:v>
                </c:pt>
                <c:pt idx="8">
                  <c:v>13303</c:v>
                </c:pt>
                <c:pt idx="11">
                  <c:v>13341</c:v>
                </c:pt>
                <c:pt idx="14">
                  <c:v>12814</c:v>
                </c:pt>
              </c:numCache>
            </c:numRef>
          </c:val>
          <c:extLst>
            <c:ext xmlns:c16="http://schemas.microsoft.com/office/drawing/2014/chart" uri="{C3380CC4-5D6E-409C-BE32-E72D297353CC}">
              <c16:uniqueId val="{00000002-1AF8-4CA4-BD86-B2A99410B8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F8-4CA4-BD86-B2A99410B8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F8-4CA4-BD86-B2A99410B8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106</c:v>
                </c:pt>
                <c:pt idx="3">
                  <c:v>99</c:v>
                </c:pt>
                <c:pt idx="6">
                  <c:v>91</c:v>
                </c:pt>
                <c:pt idx="9">
                  <c:v>85</c:v>
                </c:pt>
                <c:pt idx="12">
                  <c:v>234</c:v>
                </c:pt>
              </c:numCache>
            </c:numRef>
          </c:val>
          <c:extLst>
            <c:ext xmlns:c16="http://schemas.microsoft.com/office/drawing/2014/chart" uri="{C3380CC4-5D6E-409C-BE32-E72D297353CC}">
              <c16:uniqueId val="{00000005-1AF8-4CA4-BD86-B2A99410B8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2085</c:v>
                </c:pt>
                <c:pt idx="3">
                  <c:v>2235</c:v>
                </c:pt>
                <c:pt idx="6">
                  <c:v>2579</c:v>
                </c:pt>
                <c:pt idx="9">
                  <c:v>2926</c:v>
                </c:pt>
                <c:pt idx="12">
                  <c:v>3045</c:v>
                </c:pt>
              </c:numCache>
            </c:numRef>
          </c:val>
          <c:extLst>
            <c:ext xmlns:c16="http://schemas.microsoft.com/office/drawing/2014/chart" uri="{C3380CC4-5D6E-409C-BE32-E72D297353CC}">
              <c16:uniqueId val="{00000006-1AF8-4CA4-BD86-B2A99410B8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1093</c:v>
                </c:pt>
                <c:pt idx="3">
                  <c:v>1048</c:v>
                </c:pt>
                <c:pt idx="6">
                  <c:v>1181</c:v>
                </c:pt>
                <c:pt idx="9">
                  <c:v>1080</c:v>
                </c:pt>
                <c:pt idx="12">
                  <c:v>1042</c:v>
                </c:pt>
              </c:numCache>
            </c:numRef>
          </c:val>
          <c:extLst>
            <c:ext xmlns:c16="http://schemas.microsoft.com/office/drawing/2014/chart" uri="{C3380CC4-5D6E-409C-BE32-E72D297353CC}">
              <c16:uniqueId val="{00000007-1AF8-4CA4-BD86-B2A99410B8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2376</c:v>
                </c:pt>
                <c:pt idx="3">
                  <c:v>2278</c:v>
                </c:pt>
                <c:pt idx="6">
                  <c:v>2106</c:v>
                </c:pt>
                <c:pt idx="9">
                  <c:v>1948</c:v>
                </c:pt>
                <c:pt idx="12">
                  <c:v>1814</c:v>
                </c:pt>
              </c:numCache>
            </c:numRef>
          </c:val>
          <c:extLst>
            <c:ext xmlns:c16="http://schemas.microsoft.com/office/drawing/2014/chart" uri="{C3380CC4-5D6E-409C-BE32-E72D297353CC}">
              <c16:uniqueId val="{00000008-1AF8-4CA4-BD86-B2A99410B8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137</c:v>
                </c:pt>
                <c:pt idx="3">
                  <c:v>126</c:v>
                </c:pt>
                <c:pt idx="6">
                  <c:v>115</c:v>
                </c:pt>
                <c:pt idx="9">
                  <c:v>104</c:v>
                </c:pt>
                <c:pt idx="12">
                  <c:v>93</c:v>
                </c:pt>
              </c:numCache>
            </c:numRef>
          </c:val>
          <c:extLst>
            <c:ext xmlns:c16="http://schemas.microsoft.com/office/drawing/2014/chart" uri="{C3380CC4-5D6E-409C-BE32-E72D297353CC}">
              <c16:uniqueId val="{00000009-1AF8-4CA4-BD86-B2A99410B8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44442</c:v>
                </c:pt>
                <c:pt idx="3">
                  <c:v>43761</c:v>
                </c:pt>
                <c:pt idx="6">
                  <c:v>42843</c:v>
                </c:pt>
                <c:pt idx="9">
                  <c:v>41339</c:v>
                </c:pt>
                <c:pt idx="12">
                  <c:v>40147</c:v>
                </c:pt>
              </c:numCache>
            </c:numRef>
          </c:val>
          <c:extLst>
            <c:ext xmlns:c16="http://schemas.microsoft.com/office/drawing/2014/chart" uri="{C3380CC4-5D6E-409C-BE32-E72D297353CC}">
              <c16:uniqueId val="{0000000A-1AF8-4CA4-BD86-B2A99410B8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2362</c:v>
                </c:pt>
                <c:pt idx="2">
                  <c:v>#N/A</c:v>
                </c:pt>
                <c:pt idx="3">
                  <c:v>#N/A</c:v>
                </c:pt>
                <c:pt idx="4">
                  <c:v>1414</c:v>
                </c:pt>
                <c:pt idx="5">
                  <c:v>#N/A</c:v>
                </c:pt>
                <c:pt idx="6">
                  <c:v>#N/A</c:v>
                </c:pt>
                <c:pt idx="7">
                  <c:v>1607</c:v>
                </c:pt>
                <c:pt idx="8">
                  <c:v>#N/A</c:v>
                </c:pt>
                <c:pt idx="9">
                  <c:v>#N/A</c:v>
                </c:pt>
                <c:pt idx="10">
                  <c:v>1988</c:v>
                </c:pt>
                <c:pt idx="11">
                  <c:v>#N/A</c:v>
                </c:pt>
                <c:pt idx="12">
                  <c:v>#N/A</c:v>
                </c:pt>
                <c:pt idx="13">
                  <c:v>2517</c:v>
                </c:pt>
                <c:pt idx="14">
                  <c:v>#N/A</c:v>
                </c:pt>
              </c:numCache>
            </c:numRef>
          </c:val>
          <c:smooth val="0"/>
          <c:extLst>
            <c:ext xmlns:c16="http://schemas.microsoft.com/office/drawing/2014/chart" uri="{C3380CC4-5D6E-409C-BE32-E72D297353CC}">
              <c16:uniqueId val="{0000000B-1AF8-4CA4-BD86-B2A99410B8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2747</c:v>
                </c:pt>
                <c:pt idx="1">
                  <c:v>3158</c:v>
                </c:pt>
                <c:pt idx="2">
                  <c:v>3158</c:v>
                </c:pt>
              </c:numCache>
            </c:numRef>
          </c:val>
          <c:extLst>
            <c:ext xmlns:c16="http://schemas.microsoft.com/office/drawing/2014/chart" uri="{C3380CC4-5D6E-409C-BE32-E72D297353CC}">
              <c16:uniqueId val="{00000000-0BC4-43B0-A886-6D79082C67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5010</c:v>
                </c:pt>
                <c:pt idx="1">
                  <c:v>4510</c:v>
                </c:pt>
                <c:pt idx="2">
                  <c:v>3935</c:v>
                </c:pt>
              </c:numCache>
            </c:numRef>
          </c:val>
          <c:extLst>
            <c:ext xmlns:c16="http://schemas.microsoft.com/office/drawing/2014/chart" uri="{C3380CC4-5D6E-409C-BE32-E72D297353CC}">
              <c16:uniqueId val="{00000001-0BC4-43B0-A886-6D79082C67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8759</c:v>
                </c:pt>
                <c:pt idx="1">
                  <c:v>8691</c:v>
                </c:pt>
                <c:pt idx="2">
                  <c:v>8558</c:v>
                </c:pt>
              </c:numCache>
            </c:numRef>
          </c:val>
          <c:extLst>
            <c:ext xmlns:c16="http://schemas.microsoft.com/office/drawing/2014/chart" uri="{C3380CC4-5D6E-409C-BE32-E72D297353CC}">
              <c16:uniqueId val="{00000002-0BC4-43B0-A886-6D79082C67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{40E64CC9-BAF5-4EF8-A48C-3674E7C3E0E8}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F5-4802-BA78-970587912F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{CDEB0B6A-6633-4282-A9B2-530CDE85EBD2}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F5-4802-BA78-970587912F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{7D86D255-08F2-43AD-80F2-BEE81BAD1A2A}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F5-4802-BA78-970587912F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{19091B59-1122-4D9F-916D-C5102168B055}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F5-4802-BA78-970587912F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{9F121464-4A24-4CE2-94AF-14007B96A202}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F5-4802-BA78-970587912F6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{6F68D708-A50D-4D3F-9C97-8A09498C6249}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F5-4802-BA78-970587912F6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{923AEAEB-8162-4714-B8DC-4C41A92330F1}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F5-4802-BA78-970587912F6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{9BA1B4EE-973C-4A43-8BBF-8F74F1647B5E}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F5-4802-BA78-970587912F6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{A8772394-73C1-4A79-AC98-EF2F40BC83E8}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F5-4802-BA78-970587912F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52.7</c:v>
                </c:pt>
                <c:pt idx="16">
                  <c:v>53.6</c:v>
                </c:pt>
                <c:pt idx="24">
                  <c:v>55.2</c:v>
                </c:pt>
                <c:pt idx="32">
                  <c:v>56.7</c:v>
                </c:pt>
              </c:numCache>
            </c:numRef>
          </c:xVal>
          <c:yVal>
            <c:numRef>
              <c:f>公会計指標分析・財政指標組合せ分析表!$BP$51:$DC$51</c:f>
              <c:numCache>
                <c:formatCode>#,##0.0;"▲ "#,##0.0</c:formatCode>
                <c:ptCount val="40"/>
                <c:pt idx="0">
                  <c:v>18.100000000000001</c:v>
                </c:pt>
                <c:pt idx="8">
                  <c:v>10.5</c:v>
                </c:pt>
                <c:pt idx="16">
                  <c:v>11.5</c:v>
                </c:pt>
                <c:pt idx="24">
                  <c:v>14.8</c:v>
                </c:pt>
                <c:pt idx="32">
                  <c:v>18.8</c:v>
                </c:pt>
              </c:numCache>
            </c:numRef>
          </c:yVal>
          <c:smooth val="0"/>
          <c:extLst>
            <c:ext xmlns:c16="http://schemas.microsoft.com/office/drawing/2014/chart" uri="{C3380CC4-5D6E-409C-BE32-E72D297353CC}">
              <c16:uniqueId val="{00000009-14F5-4802-BA78-970587912F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{D1A0287B-1619-4B00-A3A2-0721938E7750}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F5-4802-BA78-970587912F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{F9245F91-F046-4126-93C7-8316EA7FCE8B}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F5-4802-BA78-970587912F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{5A23AFA6-4EDF-4E72-833F-FE17E2506E58}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F5-4802-BA78-970587912F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{C0DCAEDB-E234-4FDB-8A47-0C558E9027FD}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F5-4802-BA78-970587912F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{6330D9A9-A3F6-4709-A457-4EE496ADC4D7}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F5-4802-BA78-970587912F6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{BC406353-D817-43A8-9C9C-242095525005}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F5-4802-BA78-970587912F6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{63BF202C-A0E0-4FDA-9854-BCAF4C87706A}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F5-4802-BA78-970587912F6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{F4FC7C51-11C5-43A5-950F-CC3A79B732E4}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F5-4802-BA78-970587912F6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{02BCA5F1-903F-4036-94CE-E423F3B6F17C}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F5-4802-BA78-970587912F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14F5-4802-BA78-970587912F6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{122D50E3-328C-4B2C-BB73-097AA1F0B076}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62-4E3A-A1D7-B674CE9489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{EFCAA447-F7F9-4A20-9FEC-6599FC775768}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62-4E3A-A1D7-B674CE9489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{ED2C3FEE-6C93-41F0-912B-028D74086C4E}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62-4E3A-A1D7-B674CE9489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{E3D30265-B40B-4F22-98C9-87C5048DEDA5}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62-4E3A-A1D7-B674CE9489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{2638A736-D453-4A17-B0C1-3EE025D44AC1}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62-4E3A-A1D7-B674CE94894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{8B83DDF7-88A8-4AB2-8E00-72BF20A5EE58}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62-4E3A-A1D7-B674CE94894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{81198EBD-2102-4D42-BAE4-CE1A69B150AA}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62-4E3A-A1D7-B674CE94894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{BEE9013E-E6FB-476E-8B5D-B4E8DD2E5B00}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62-4E3A-A1D7-B674CE94894E}"/>
                </c:ext>
              </c:extLst>
            </c:dLbl>
            <c:dLbl>
              <c:idx val="32"/>
              <c:layout>
                <c:manualLayout>
                  <c:x val="-3.7595255653884004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{C78CBE7A-7566-4B27-AA96-2624AF7BEA45}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62-4E3A-A1D7-B674CE9489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c:v>
                </c:pt>
                <c:pt idx="16">
                  <c:v>6.6</c:v>
                </c:pt>
                <c:pt idx="24">
                  <c:v>7.7</c:v>
                </c:pt>
                <c:pt idx="32">
                  <c:v>8.8000000000000007</c:v>
                </c:pt>
              </c:numCache>
            </c:numRef>
          </c:xVal>
          <c:yVal>
            <c:numRef>
              <c:f>公会計指標分析・財政指標組合せ分析表!$BP$73:$DC$73</c:f>
              <c:numCache>
                <c:formatCode>#,##0.0;"▲ "#,##0.0</c:formatCode>
                <c:ptCount val="40"/>
                <c:pt idx="0">
                  <c:v>18.100000000000001</c:v>
                </c:pt>
                <c:pt idx="8">
                  <c:v>10.5</c:v>
                </c:pt>
                <c:pt idx="16">
                  <c:v>11.5</c:v>
                </c:pt>
                <c:pt idx="24">
                  <c:v>14.8</c:v>
                </c:pt>
                <c:pt idx="32">
                  <c:v>18.8</c:v>
                </c:pt>
              </c:numCache>
            </c:numRef>
          </c:yVal>
          <c:smooth val="0"/>
          <c:extLst>
            <c:ext xmlns:c16="http://schemas.microsoft.com/office/drawing/2014/chart" uri="{C3380CC4-5D6E-409C-BE32-E72D297353CC}">
              <c16:uniqueId val="{00000009-4062-4E3A-A1D7-B674CE9489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{A758C77B-B0DC-487C-B052-739192B2EB81}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62-4E3A-A1D7-B674CE9489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{62F8AE20-01BA-4CAC-8E06-7CEE93401DA4}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62-4E3A-A1D7-B674CE9489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{9E246780-3A5A-4A15-82CA-7F6D8881C207}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62-4E3A-A1D7-B674CE9489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{761F7F35-722D-46FA-9B0D-2B8E2AC521A2}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62-4E3A-A1D7-B674CE9489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{7E99E7DB-4A2B-47B2-B708-C212D9671009}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62-4E3A-A1D7-B674CE94894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{B68B1B12-1E99-4705-BF49-A2647F5EAB2F}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62-4E3A-A1D7-B674CE94894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{CDBB9BD9-E39F-4A58-8CF0-F5A7A087F529}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62-4E3A-A1D7-B674CE94894E}"/>
                </c:ext>
              </c:extLst>
            </c:dLbl>
            <c:dLbl>
              <c:idx val="24"/>
              <c:layout>
                <c:manualLayout>
                  <c:x val="6.0249129288083882E-3"/>
                  <c:y val="0"/>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{C5DAC112-3908-41E1-8C1D-647A6E5F1DF6}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62-4E3A-A1D7-B674CE94894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{E02CF5EA-1BD3-4AA6-91A2-368F65DD45D0}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62-4E3A-A1D7-B674CE9489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062-4E3A-A1D7-B674CE94894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いたが、令和元年度以降は、近年の大型事業（対馬博物館建設事業等）に係る地方債の元金償還開始や、合併特例債の終了による交付税措置率の低い地方債発行の増等により実質公債費比率の分子が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地方債の現在高は減少傾向にあるものの、組合等積立額・積立不足額の減による退職手当負担見込額の増加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、充当可能基金の減少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等の影響により将来負担額が増加し、令和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年度の将来負担比率は上昇した。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百万円及び庁舎建設整備基金への積み立て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百万円等を実施し、「</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国境の島対馬」の特性や地域資源を活かしたまちづくり事業の財源として、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がんばれ国境の島対馬ふるさと応援基金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百万円、普通建設事業等の財源として、合併振興基金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過疎地域自立支援促進特別事業基金：過疎地域における住民福祉の向上、雇用の増大、地域格差の是正及び美しく風格ある地域の形成を計画的かつ円滑に促進する。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消防署支署建設事業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合併振興基金：（仮称）豊玉認定こども園建設事業等の財源として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百万円程度を取り崩していく見込みである。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百万円取崩したことから前年度と比較して減となった。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の大型事業（対馬博物館建設事業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120A71C-17D0-416A-8BA4-586051EF91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87CAD9-07C0-490F-AE19-CC6F62DE08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A30F761-1EBD-486C-9497-13B12F1D22E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65BE813-6092-4FC8-B183-DFFC6FE4CD5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91032B0-0626-4C73-92C9-FFEB3D2C103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132DB4F-0ED4-437F-8A42-9D3BFD66D402}"/>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9DAC35E-545D-464F-99BB-30585DDFD3F6}"/>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8D6E1B0-7148-47D5-99AF-8693BE8C484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3DAFB1-603D-477A-9517-8066455769D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FD94D49-9CA1-473C-A6D6-CAB8B9A5EAE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E7B1F4E-BD02-4CCF-B5B9-19DCD5EEBCC4}"/>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ABF73B6-75FF-43EF-AB23-E4330CC524F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EF56C78-28E7-443A-8B94-F9DF38CA678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7BA8BB0-94A8-44F1-9E08-749B64EB135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FE79B85-50A8-4DFF-A178-FAAB0066B21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9214DEE-4B2A-4188-AEE9-ED3FCD648A71}"/>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EC28A75-0FD5-4932-9B69-C8BA36D4DE9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36AB61B-A7E0-49B2-8B82-82B2C61D0A4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CFF9E3F-C333-46BE-A41A-EFF6F1C28BE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6A679B0-E246-4CA4-B9C4-AB514B6C13D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0E48220-72AA-41F3-914D-248E4A2DD55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806D268-2BCD-4CD8-A87E-D1295B7D605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A2D823C-885A-4646-AD14-E0113386E22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38E471-6715-41FE-A527-D3DAE6DC691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FA0518C-1462-4CC2-B4CD-9D76557BB75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7F0A757-AB38-4D3B-804A-D3E9E47EC85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168C381-CA14-41DD-A3BB-7CEA5994EC6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30F100D-CF15-4315-BDD9-8AD2A4CF8EA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2C580B9-E465-499D-84A1-F2977D6ACD9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500AFD3-4B41-4D4B-B17E-A6CC4B4C82F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E94D263-26D9-469C-82DF-D15D437D6E6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3C50CF8-B05F-41C8-BDC0-840DD44A5B4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95CEF2B-E2E3-4828-A2A8-8DDEF7BC2A5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5F258CF-EF75-45BB-9D34-E3BCEBAFBF2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F40699A-261F-442D-9FAA-AFB4CA0391D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459552E-AF71-4505-8D4F-27A0C66ADC1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4EA608F-89CF-4884-A73F-6E2E8662E30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6FCDECA-467A-47AE-99E3-FFA7E4A352D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A6E3352-B61E-4F73-A1D7-FEAC05736D0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FDC5E1-7119-432E-B98B-743C3A106EC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F1519C-0C91-424F-B4F8-83216A462A4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423DE64-4EDF-4D70-A48F-4D04833C8E6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2B7CACB-65A8-43DA-842B-9F5B883315C3}"/>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4BE3966-1220-4071-9991-A7FCC2F8935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E4D3CA4-E7CD-4A5F-BBE9-F42F32F4D72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BBC6E3C-CAF6-43EC-89AF-1E1AC4B17E5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E92DBCF-ECD0-4677-A2E9-A677A72F71E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9EA1BC4-4C08-4C2D-ADFC-39EA4F6B425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BD21346-67C7-46D2-B1D5-516AB6CE6C4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947BC57-7E7C-4A14-BB6A-09D0ED0956AB}"/>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5F5083D-E49B-48AC-ABC7-A00BC967424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4274511-8E5E-40F8-8AB5-1BF8A3F49C03}"/>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22D7C97-91B4-4998-AAEA-C7020AAFF43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F4C1997-DB80-45D4-962A-B8C497E61DC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F7E7D27-F14A-4B46-B934-AEC7F257667C}"/>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67E98E9-BC39-4C6D-9CFC-AFF310190D5D}"/>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FB06B20-C024-4FAA-B9D2-566C38C4389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66AAC6-0A74-4550-8785-C05EEA7B750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417127C9-9D19-414E-B89B-A2FDE434060F}"/>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06A1807-5991-4DF0-BCE4-1D0BAF322C04}"/>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5962581-BC06-442B-8B1D-EC80924D88C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340A5B69-AFF7-417B-AE99-0BC56C22C4AE}"/>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A4F7D28-6167-4825-BD3C-5C35747395B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6D265936-E9D4-4A18-88EF-2E89DB607B77}"/>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E2DACB4D-9CF5-4AC2-BA3F-F9FE740CCEE1}"/>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269A4A76-632F-4C8E-A52B-0A90B04F7A10}"/>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F034AC7B-576D-45BC-9F46-F387254CFADE}"/>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CA377353-1C7F-4266-935F-94646AB5BCEE}"/>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BEE58BB3-9144-4BF7-9560-D33F26B5FFBE}"/>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9C2E0796-A6A9-469D-B037-52701E77D9D0}"/>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6AB4C937-A761-4559-9B78-25A27AF07BB8}"/>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5DDC1977-D1E4-4CB3-B079-37210AF99162}"/>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8DE29A79-DCD8-41CB-8F72-BD45EACBF3AF}"/>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A08D3C90-4AC9-4AFF-871B-F25FFDBAEAD0}"/>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6E5B6AB-16B3-4827-AEDB-AD82DC14F66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89985AF-2940-404C-9BCC-4F2B6222BCB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F77DA73-CC41-45C4-A8B5-975E54FE741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C296278-BF5E-4872-9F88-CCEFA1A0AFF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39FCE2-F3D7-4904-9474-F7A7DE81A1D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7303</xdr:rowOff>
    </xdr:from>
    <xdr:to>
      <xdr:col>23</xdr:col>
      <xdr:colOff>136525</xdr:colOff>
      <xdr:row>30</xdr:row>
      <xdr:rowOff>108903</xdr:rowOff>
    </xdr:to>
    <xdr:sp macro="" textlink="">
      <xdr:nvSpPr>
        <xdr:cNvPr id="81" name="楕円 80">
          <a:extLst>
            <a:ext uri="{FF2B5EF4-FFF2-40B4-BE49-F238E27FC236}">
              <a16:creationId xmlns:a16="http://schemas.microsoft.com/office/drawing/2014/main" id="{1C28A21C-DEDB-4E76-A397-9305C3DD8900}"/>
            </a:ext>
          </a:extLst>
        </xdr:cNvPr>
        <xdr:cNvSpPr/>
      </xdr:nvSpPr>
      <xdr:spPr>
        <a:xfrm>
          <a:off x="4711700" y="515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30180</xdr:rowOff>
    </xdr:from>
    <xdr:ext cx="405111" cy="259045"/>
    <xdr:sp macro="" textlink="">
      <xdr:nvSpPr>
        <xdr:cNvPr id="82" name="有形固定資産減価償却率該当値テキスト">
          <a:extLst>
            <a:ext uri="{FF2B5EF4-FFF2-40B4-BE49-F238E27FC236}">
              <a16:creationId xmlns:a16="http://schemas.microsoft.com/office/drawing/2014/main" id="{4DD3C401-E758-4838-823E-26B0537239DB}"/>
            </a:ext>
          </a:extLst>
        </xdr:cNvPr>
        <xdr:cNvSpPr txBox="1"/>
      </xdr:nvSpPr>
      <xdr:spPr>
        <a:xfrm>
          <a:off x="4813300" y="500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3" name="楕円 82">
          <a:extLst>
            <a:ext uri="{FF2B5EF4-FFF2-40B4-BE49-F238E27FC236}">
              <a16:creationId xmlns:a16="http://schemas.microsoft.com/office/drawing/2014/main" id="{85A2F52E-0594-45E8-9889-7554FB6DCA42}"/>
            </a:ext>
          </a:extLst>
        </xdr:cNvPr>
        <xdr:cNvSpPr/>
      </xdr:nvSpPr>
      <xdr:spPr>
        <a:xfrm>
          <a:off x="4000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58103</xdr:rowOff>
    </xdr:to>
    <xdr:cxnSp macro="">
      <xdr:nvCxnSpPr>
        <xdr:cNvPr id="84" name="直線コネクタ 83">
          <a:extLst>
            <a:ext uri="{FF2B5EF4-FFF2-40B4-BE49-F238E27FC236}">
              <a16:creationId xmlns:a16="http://schemas.microsoft.com/office/drawing/2014/main" id="{9DCAE990-E2B8-469A-B883-0258B5850D3C}"/>
            </a:ext>
          </a:extLst>
        </xdr:cNvPr>
        <xdr:cNvCxnSpPr/>
      </xdr:nvCxnSpPr>
      <xdr:spPr>
        <a:xfrm>
          <a:off x="4051300" y="5174615"/>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a:extLst>
            <a:ext uri="{FF2B5EF4-FFF2-40B4-BE49-F238E27FC236}">
              <a16:creationId xmlns:a16="http://schemas.microsoft.com/office/drawing/2014/main" id="{67936502-CCFB-4FF6-8618-9A74DC2C4F41}"/>
            </a:ext>
          </a:extLst>
        </xdr:cNvPr>
        <xdr:cNvSpPr/>
      </xdr:nvSpPr>
      <xdr:spPr>
        <a:xfrm>
          <a:off x="3238500" y="50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31115</xdr:rowOff>
    </xdr:to>
    <xdr:cxnSp macro="">
      <xdr:nvCxnSpPr>
        <xdr:cNvPr id="86" name="直線コネクタ 85">
          <a:extLst>
            <a:ext uri="{FF2B5EF4-FFF2-40B4-BE49-F238E27FC236}">
              <a16:creationId xmlns:a16="http://schemas.microsoft.com/office/drawing/2014/main" id="{4E69EA11-C47E-4822-8791-79DC09952001}"/>
            </a:ext>
          </a:extLst>
        </xdr:cNvPr>
        <xdr:cNvCxnSpPr/>
      </xdr:nvCxnSpPr>
      <xdr:spPr>
        <a:xfrm>
          <a:off x="3289300" y="514582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106786</xdr:rowOff>
    </xdr:from>
    <xdr:to>
      <xdr:col>11</xdr:col>
      <xdr:colOff>187325</xdr:colOff>
      <xdr:row>30</xdr:row>
      <xdr:rowOff>36936</xdr:rowOff>
    </xdr:to>
    <xdr:sp macro="" textlink="">
      <xdr:nvSpPr>
        <xdr:cNvPr id="87" name="楕円 86">
          <a:extLst>
            <a:ext uri="{FF2B5EF4-FFF2-40B4-BE49-F238E27FC236}">
              <a16:creationId xmlns:a16="http://schemas.microsoft.com/office/drawing/2014/main" id="{5B9C7130-C5BD-4341-A71A-649D9077AB03}"/>
            </a:ext>
          </a:extLst>
        </xdr:cNvPr>
        <xdr:cNvSpPr/>
      </xdr:nvSpPr>
      <xdr:spPr>
        <a:xfrm>
          <a:off x="2476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157586</xdr:rowOff>
    </xdr:from>
    <xdr:to>
      <xdr:col>15</xdr:col>
      <xdr:colOff>136525</xdr:colOff>
      <xdr:row>30</xdr:row>
      <xdr:rowOff>2328</xdr:rowOff>
    </xdr:to>
    <xdr:cxnSp macro="">
      <xdr:nvCxnSpPr>
        <xdr:cNvPr id="88" name="直線コネクタ 87">
          <a:extLst>
            <a:ext uri="{FF2B5EF4-FFF2-40B4-BE49-F238E27FC236}">
              <a16:creationId xmlns:a16="http://schemas.microsoft.com/office/drawing/2014/main" id="{8FA3A12F-04C1-47D9-AB0C-D9295FBCD7AF}"/>
            </a:ext>
          </a:extLst>
        </xdr:cNvPr>
        <xdr:cNvCxnSpPr/>
      </xdr:nvCxnSpPr>
      <xdr:spPr>
        <a:xfrm>
          <a:off x="2527300" y="5129636"/>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85196</xdr:rowOff>
    </xdr:from>
    <xdr:to>
      <xdr:col>7</xdr:col>
      <xdr:colOff>187325</xdr:colOff>
      <xdr:row>30</xdr:row>
      <xdr:rowOff>15346</xdr:rowOff>
    </xdr:to>
    <xdr:sp macro="" textlink="">
      <xdr:nvSpPr>
        <xdr:cNvPr id="89" name="楕円 88">
          <a:extLst>
            <a:ext uri="{FF2B5EF4-FFF2-40B4-BE49-F238E27FC236}">
              <a16:creationId xmlns:a16="http://schemas.microsoft.com/office/drawing/2014/main" id="{826647A6-6215-4424-A745-5304B84853BC}"/>
            </a:ext>
          </a:extLst>
        </xdr:cNvPr>
        <xdr:cNvSpPr/>
      </xdr:nvSpPr>
      <xdr:spPr>
        <a:xfrm>
          <a:off x="1714500" y="50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135996</xdr:rowOff>
    </xdr:from>
    <xdr:to>
      <xdr:col>11</xdr:col>
      <xdr:colOff>136525</xdr:colOff>
      <xdr:row>29</xdr:row>
      <xdr:rowOff>157586</xdr:rowOff>
    </xdr:to>
    <xdr:cxnSp macro="">
      <xdr:nvCxnSpPr>
        <xdr:cNvPr id="90" name="直線コネクタ 89">
          <a:extLst>
            <a:ext uri="{FF2B5EF4-FFF2-40B4-BE49-F238E27FC236}">
              <a16:creationId xmlns:a16="http://schemas.microsoft.com/office/drawing/2014/main" id="{87881B43-9FA3-4A47-9E71-59DABCE7809B}"/>
            </a:ext>
          </a:extLst>
        </xdr:cNvPr>
        <xdr:cNvCxnSpPr/>
      </xdr:nvCxnSpPr>
      <xdr:spPr>
        <a:xfrm>
          <a:off x="1765300" y="51080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910E6289-33E0-427E-AD62-790777FDC37B}"/>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87410933-B131-42BB-83C8-A1B8964D92D6}"/>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59AE54C2-6AE1-4210-8064-5CA90B186278}"/>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19DA85D4-8693-4A55-B482-1EA19BD33B23}"/>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5" name="n_1mainValue有形固定資産減価償却率">
          <a:extLst>
            <a:ext uri="{FF2B5EF4-FFF2-40B4-BE49-F238E27FC236}">
              <a16:creationId xmlns:a16="http://schemas.microsoft.com/office/drawing/2014/main" id="{3DE34744-C45B-4FD6-A4D3-F4734BCFA223}"/>
            </a:ext>
          </a:extLst>
        </xdr:cNvPr>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6" name="n_2mainValue有形固定資産減価償却率">
          <a:extLst>
            <a:ext uri="{FF2B5EF4-FFF2-40B4-BE49-F238E27FC236}">
              <a16:creationId xmlns:a16="http://schemas.microsoft.com/office/drawing/2014/main" id="{DBDA5BDB-DCC1-44CF-8184-3B55E10BCF76}"/>
            </a:ext>
          </a:extLst>
        </xdr:cNvPr>
        <xdr:cNvSpPr txBox="1"/>
      </xdr:nvSpPr>
      <xdr:spPr>
        <a:xfrm>
          <a:off x="3086744" y="487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53463</xdr:rowOff>
    </xdr:from>
    <xdr:ext cx="405111" cy="259045"/>
    <xdr:sp macro="" textlink="">
      <xdr:nvSpPr>
        <xdr:cNvPr id="97" name="n_3mainValue有形固定資産減価償却率">
          <a:extLst>
            <a:ext uri="{FF2B5EF4-FFF2-40B4-BE49-F238E27FC236}">
              <a16:creationId xmlns:a16="http://schemas.microsoft.com/office/drawing/2014/main" id="{696E4DE4-54D9-44FF-8E6F-4DBE4D72A91C}"/>
            </a:ext>
          </a:extLst>
        </xdr:cNvPr>
        <xdr:cNvSpPr txBox="1"/>
      </xdr:nvSpPr>
      <xdr:spPr>
        <a:xfrm>
          <a:off x="23247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31873</xdr:rowOff>
    </xdr:from>
    <xdr:ext cx="405111" cy="259045"/>
    <xdr:sp macro="" textlink="">
      <xdr:nvSpPr>
        <xdr:cNvPr id="98" name="n_4mainValue有形固定資産減価償却率">
          <a:extLst>
            <a:ext uri="{FF2B5EF4-FFF2-40B4-BE49-F238E27FC236}">
              <a16:creationId xmlns:a16="http://schemas.microsoft.com/office/drawing/2014/main" id="{3C91BF93-E35D-43A2-86AB-5E0F46EB7520}"/>
            </a:ext>
          </a:extLst>
        </xdr:cNvPr>
        <xdr:cNvSpPr txBox="1"/>
      </xdr:nvSpPr>
      <xdr:spPr>
        <a:xfrm>
          <a:off x="1562744" y="483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D79D56E-6998-48A8-89C9-218C430C9CF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1ADF1C4-AC27-48EA-AA03-A489B1F9DAF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A9D0254-D8FA-41EE-98DE-09339EAAA63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FCE24D3-003D-484B-84EE-4E779CC6D24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CCE19CD-8D01-4D90-A890-5F2939A1980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1D7032F-5651-4A2A-8BA3-D2CC893D74E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2D9AB7F-0262-47AE-BB91-E88B1AB7587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D1C5D50-00D7-4261-B616-71851AD5902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2D3C75E-AA4E-4D0A-8C82-3FEC7667CB1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409F52D-E505-451F-8B8B-549A0126A03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376AC7C-170A-4A9D-92C0-F7A65BDC2D6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8E13F8E-B7BE-436A-BEE0-E8798B60C02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7B36BB5-E837-4527-9FB3-EB6C607F9B92}"/>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債務償還比率は、長崎県平均、類似団体内並びに全国の平均値と比べて低い水準にあり、債務償還能力は比較的高い状態にある。しかし、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本市の地方債残高は高い水準であるため、積極的な繰上償還や起債の抑制に努める必要がある。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2992BA9-9A31-4435-8FC3-6CF4546D854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597578A-0B43-404F-B054-DB2F641BBC6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83165DD-7C21-4D78-AEA1-EB96D1A0E37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B23CFA0-385C-458A-A273-21B1532B1787}"/>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55E43D49-0EE5-448B-AB97-9045C2DFB75C}"/>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C6E0772-4578-4B80-8E88-40A6C22FB91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4978D42-B9D0-43C0-996E-F4802EB6EB1E}"/>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F7BC6BD-D3C4-46E7-9BEC-353C736E517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3D997C6-575C-4A3A-8DC8-2E63CA2FC29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890D09D-3927-498B-8F6C-E035FDF3A0FD}"/>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44A709E-7513-472D-9655-566A043DB8C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50DE590-A565-4BA7-B05C-B99EBBC3056F}"/>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1CB6236-D045-4410-8F01-7F1DD6F5E97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07A18A1-9B27-44E2-9559-042B2EAFD57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93FD013-39EE-4C85-9082-11ACD5A8171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A6D479F-D5A7-478D-A919-0E4E9B6EB891}"/>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54A3256E-290E-417D-B588-50557D6E2B65}"/>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CA806EB4-44D9-4FC7-AEC0-1EF2BA057714}"/>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1D326C7-E252-470E-913E-979A992E89A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D255ACC-EF67-4F0A-A84F-22A40C60C566}"/>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F34040A9-3B04-4613-9F5F-F4FF9FC6CE5D}"/>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F308F813-E51F-4818-9492-9A888EA49ECA}"/>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EC37E8B9-DCF5-46D6-A205-B601DA545FC4}"/>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F18A9DCE-E733-485E-A453-CBCAEC8FEE67}"/>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B6822BBC-4DDE-48C5-8C7A-D74B40F14049}"/>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3C32365E-D028-452C-8CE2-61485E2A00B0}"/>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A215C82-FE87-48E8-9FA2-199233CC28C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480E6D2-490D-4BF6-965D-E7AE53D320F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4785B97-F2FF-42C0-93A8-113A168372D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BA4DFBE-A265-44C3-B618-B936910ADDF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9D1DA6D-C513-4C3B-B1A0-6FC4DBD72D83}"/>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108585</xdr:rowOff>
    </xdr:from>
    <xdr:to>
      <xdr:col>76</xdr:col>
      <xdr:colOff>73025</xdr:colOff>
      <xdr:row>30</xdr:row>
      <xdr:rowOff>38735</xdr:rowOff>
    </xdr:to>
    <xdr:sp macro="" textlink="">
      <xdr:nvSpPr>
        <xdr:cNvPr id="143" name="楕円 142">
          <a:extLst>
            <a:ext uri="{FF2B5EF4-FFF2-40B4-BE49-F238E27FC236}">
              <a16:creationId xmlns:a16="http://schemas.microsoft.com/office/drawing/2014/main" id="{BF265C50-43FE-408E-9C3C-CA27E12B06A3}"/>
            </a:ext>
          </a:extLst>
        </xdr:cNvPr>
        <xdr:cNvSpPr/>
      </xdr:nvSpPr>
      <xdr:spPr>
        <a:xfrm>
          <a:off x="147447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131462</xdr:rowOff>
    </xdr:from>
    <xdr:ext cx="469744" cy="259045"/>
    <xdr:sp macro="" textlink="">
      <xdr:nvSpPr>
        <xdr:cNvPr id="144" name="債務償還比率該当値テキスト">
          <a:extLst>
            <a:ext uri="{FF2B5EF4-FFF2-40B4-BE49-F238E27FC236}">
              <a16:creationId xmlns:a16="http://schemas.microsoft.com/office/drawing/2014/main" id="{639980D6-79C2-40B3-AB33-EC511F45D229}"/>
            </a:ext>
          </a:extLst>
        </xdr:cNvPr>
        <xdr:cNvSpPr txBox="1"/>
      </xdr:nvSpPr>
      <xdr:spPr>
        <a:xfrm>
          <a:off x="14846300" y="49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5" name="楕円 144">
          <a:extLst>
            <a:ext uri="{FF2B5EF4-FFF2-40B4-BE49-F238E27FC236}">
              <a16:creationId xmlns:a16="http://schemas.microsoft.com/office/drawing/2014/main" id="{FF80F1EF-6BA6-4644-9F3D-7CA8BC864C9E}"/>
            </a:ext>
          </a:extLst>
        </xdr:cNvPr>
        <xdr:cNvSpPr/>
      </xdr:nvSpPr>
      <xdr:spPr>
        <a:xfrm>
          <a:off x="14033500" y="50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29</xdr:row>
      <xdr:rowOff>159385</xdr:rowOff>
    </xdr:to>
    <xdr:cxnSp macro="">
      <xdr:nvCxnSpPr>
        <xdr:cNvPr id="146" name="直線コネクタ 145">
          <a:extLst>
            <a:ext uri="{FF2B5EF4-FFF2-40B4-BE49-F238E27FC236}">
              <a16:creationId xmlns:a16="http://schemas.microsoft.com/office/drawing/2014/main" id="{621239A8-B060-476D-9835-66F49C934A5D}"/>
            </a:ext>
          </a:extLst>
        </xdr:cNvPr>
        <xdr:cNvCxnSpPr/>
      </xdr:nvCxnSpPr>
      <xdr:spPr>
        <a:xfrm>
          <a:off x="14084300" y="5113803"/>
          <a:ext cx="7112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92033</xdr:rowOff>
    </xdr:from>
    <xdr:to>
      <xdr:col>68</xdr:col>
      <xdr:colOff>123825</xdr:colOff>
      <xdr:row>30</xdr:row>
      <xdr:rowOff>22183</xdr:rowOff>
    </xdr:to>
    <xdr:sp macro="" textlink="">
      <xdr:nvSpPr>
        <xdr:cNvPr id="147" name="楕円 146">
          <a:extLst>
            <a:ext uri="{FF2B5EF4-FFF2-40B4-BE49-F238E27FC236}">
              <a16:creationId xmlns:a16="http://schemas.microsoft.com/office/drawing/2014/main" id="{3D88A34C-CB42-427D-A10D-B86DD67269EA}"/>
            </a:ext>
          </a:extLst>
        </xdr:cNvPr>
        <xdr:cNvSpPr/>
      </xdr:nvSpPr>
      <xdr:spPr>
        <a:xfrm>
          <a:off x="13271500" y="50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141753</xdr:rowOff>
    </xdr:from>
    <xdr:to>
      <xdr:col>72</xdr:col>
      <xdr:colOff>73025</xdr:colOff>
      <xdr:row>29</xdr:row>
      <xdr:rowOff>142833</xdr:rowOff>
    </xdr:to>
    <xdr:cxnSp macro="">
      <xdr:nvCxnSpPr>
        <xdr:cNvPr id="148" name="直線コネクタ 147">
          <a:extLst>
            <a:ext uri="{FF2B5EF4-FFF2-40B4-BE49-F238E27FC236}">
              <a16:creationId xmlns:a16="http://schemas.microsoft.com/office/drawing/2014/main" id="{46E9134D-5FEB-4071-A930-98E5F9CFF23F}"/>
            </a:ext>
          </a:extLst>
        </xdr:cNvPr>
        <xdr:cNvCxnSpPr/>
      </xdr:nvCxnSpPr>
      <xdr:spPr>
        <a:xfrm flipV="1">
          <a:off x="13322300" y="5113803"/>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133893</xdr:rowOff>
    </xdr:from>
    <xdr:to>
      <xdr:col>64</xdr:col>
      <xdr:colOff>123825</xdr:colOff>
      <xdr:row>30</xdr:row>
      <xdr:rowOff>64043</xdr:rowOff>
    </xdr:to>
    <xdr:sp macro="" textlink="">
      <xdr:nvSpPr>
        <xdr:cNvPr id="149" name="楕円 148">
          <a:extLst>
            <a:ext uri="{FF2B5EF4-FFF2-40B4-BE49-F238E27FC236}">
              <a16:creationId xmlns:a16="http://schemas.microsoft.com/office/drawing/2014/main" id="{E6FEC01D-3662-4D31-91F3-392100EE56D6}"/>
            </a:ext>
          </a:extLst>
        </xdr:cNvPr>
        <xdr:cNvSpPr/>
      </xdr:nvSpPr>
      <xdr:spPr>
        <a:xfrm>
          <a:off x="12509500" y="51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142833</xdr:rowOff>
    </xdr:from>
    <xdr:to>
      <xdr:col>68</xdr:col>
      <xdr:colOff>73025</xdr:colOff>
      <xdr:row>30</xdr:row>
      <xdr:rowOff>13243</xdr:rowOff>
    </xdr:to>
    <xdr:cxnSp macro="">
      <xdr:nvCxnSpPr>
        <xdr:cNvPr id="150" name="直線コネクタ 149">
          <a:extLst>
            <a:ext uri="{FF2B5EF4-FFF2-40B4-BE49-F238E27FC236}">
              <a16:creationId xmlns:a16="http://schemas.microsoft.com/office/drawing/2014/main" id="{BAE194C3-171A-4D53-AAFD-DB6CF1317703}"/>
            </a:ext>
          </a:extLst>
        </xdr:cNvPr>
        <xdr:cNvCxnSpPr/>
      </xdr:nvCxnSpPr>
      <xdr:spPr>
        <a:xfrm flipV="1">
          <a:off x="12560300" y="5114883"/>
          <a:ext cx="762000" cy="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21456</xdr:rowOff>
    </xdr:from>
    <xdr:to>
      <xdr:col>60</xdr:col>
      <xdr:colOff>123825</xdr:colOff>
      <xdr:row>30</xdr:row>
      <xdr:rowOff>123056</xdr:rowOff>
    </xdr:to>
    <xdr:sp macro="" textlink="">
      <xdr:nvSpPr>
        <xdr:cNvPr id="151" name="楕円 150">
          <a:extLst>
            <a:ext uri="{FF2B5EF4-FFF2-40B4-BE49-F238E27FC236}">
              <a16:creationId xmlns:a16="http://schemas.microsoft.com/office/drawing/2014/main" id="{970EFB2B-DC8B-4A77-9D86-871D7DD2F7F6}"/>
            </a:ext>
          </a:extLst>
        </xdr:cNvPr>
        <xdr:cNvSpPr/>
      </xdr:nvSpPr>
      <xdr:spPr>
        <a:xfrm>
          <a:off x="11747500" y="516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13243</xdr:rowOff>
    </xdr:from>
    <xdr:to>
      <xdr:col>64</xdr:col>
      <xdr:colOff>73025</xdr:colOff>
      <xdr:row>30</xdr:row>
      <xdr:rowOff>72256</xdr:rowOff>
    </xdr:to>
    <xdr:cxnSp macro="">
      <xdr:nvCxnSpPr>
        <xdr:cNvPr id="152" name="直線コネクタ 151">
          <a:extLst>
            <a:ext uri="{FF2B5EF4-FFF2-40B4-BE49-F238E27FC236}">
              <a16:creationId xmlns:a16="http://schemas.microsoft.com/office/drawing/2014/main" id="{2214AD74-1580-494B-8ACE-47738DFAEDEE}"/>
            </a:ext>
          </a:extLst>
        </xdr:cNvPr>
        <xdr:cNvCxnSpPr/>
      </xdr:nvCxnSpPr>
      <xdr:spPr>
        <a:xfrm flipV="1">
          <a:off x="11798300" y="5156743"/>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4B428AFD-CD89-48C4-A084-0DA2EE58144A}"/>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4952392C-5F84-47C6-B150-6D114D7A9162}"/>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750747F8-FEBC-43E7-943C-1AC5E933A84C}"/>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7087D124-CDE8-4C12-9FBA-C59C9631B4D6}"/>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37630</xdr:rowOff>
    </xdr:from>
    <xdr:ext cx="469744" cy="259045"/>
    <xdr:sp macro="" textlink="">
      <xdr:nvSpPr>
        <xdr:cNvPr id="157" name="n_1mainValue債務償還比率">
          <a:extLst>
            <a:ext uri="{FF2B5EF4-FFF2-40B4-BE49-F238E27FC236}">
              <a16:creationId xmlns:a16="http://schemas.microsoft.com/office/drawing/2014/main" id="{E16D7345-2D4F-4F9C-BAC6-7DFB0E903A49}"/>
            </a:ext>
          </a:extLst>
        </xdr:cNvPr>
        <xdr:cNvSpPr txBox="1"/>
      </xdr:nvSpPr>
      <xdr:spPr>
        <a:xfrm>
          <a:off x="13836727" y="48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38710</xdr:rowOff>
    </xdr:from>
    <xdr:ext cx="469744" cy="259045"/>
    <xdr:sp macro="" textlink="">
      <xdr:nvSpPr>
        <xdr:cNvPr id="158" name="n_2mainValue債務償還比率">
          <a:extLst>
            <a:ext uri="{FF2B5EF4-FFF2-40B4-BE49-F238E27FC236}">
              <a16:creationId xmlns:a16="http://schemas.microsoft.com/office/drawing/2014/main" id="{4D6BC8BB-C2C6-4FD5-A71D-4CA0E13BCCC0}"/>
            </a:ext>
          </a:extLst>
        </xdr:cNvPr>
        <xdr:cNvSpPr txBox="1"/>
      </xdr:nvSpPr>
      <xdr:spPr>
        <a:xfrm>
          <a:off x="13087427" y="48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80570</xdr:rowOff>
    </xdr:from>
    <xdr:ext cx="469744" cy="259045"/>
    <xdr:sp macro="" textlink="">
      <xdr:nvSpPr>
        <xdr:cNvPr id="159" name="n_3mainValue債務償還比率">
          <a:extLst>
            <a:ext uri="{FF2B5EF4-FFF2-40B4-BE49-F238E27FC236}">
              <a16:creationId xmlns:a16="http://schemas.microsoft.com/office/drawing/2014/main" id="{3418CC1D-5A51-41C7-B4F2-7FEB4E687F61}"/>
            </a:ext>
          </a:extLst>
        </xdr:cNvPr>
        <xdr:cNvSpPr txBox="1"/>
      </xdr:nvSpPr>
      <xdr:spPr>
        <a:xfrm>
          <a:off x="12325427" y="488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139583</xdr:rowOff>
    </xdr:from>
    <xdr:ext cx="469744" cy="259045"/>
    <xdr:sp macro="" textlink="">
      <xdr:nvSpPr>
        <xdr:cNvPr id="160" name="n_4mainValue債務償還比率">
          <a:extLst>
            <a:ext uri="{FF2B5EF4-FFF2-40B4-BE49-F238E27FC236}">
              <a16:creationId xmlns:a16="http://schemas.microsoft.com/office/drawing/2014/main" id="{D5333344-CE43-4007-8B80-52F99F51FFE6}"/>
            </a:ext>
          </a:extLst>
        </xdr:cNvPr>
        <xdr:cNvSpPr txBox="1"/>
      </xdr:nvSpPr>
      <xdr:spPr>
        <a:xfrm>
          <a:off x="11563427" y="494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A192E6C-9352-46A8-B076-1C1AAC55E44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7D51A0B-FA9C-4384-957A-5BAABFF8C94F}"/>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4D5E0CA-8FC0-4E6D-9271-EA00BFF1EF8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E03C0FA-2064-44BE-9691-2492D0E3963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CC94AEA-3E2F-4062-9925-EE81C87B0BC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7A16B88-6D8E-404C-BA7D-F87144C65A0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F0835F1-8815-4C61-8440-13DA2CEA37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4DDC68-3204-46D7-B60C-813C708AB4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F350F1-4FBE-4169-9A5C-4D50F15170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AAEA32B-4CF1-4C63-9535-57787BD0D4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039991-9F03-456C-BDE1-746358FCD8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8A686D2-446B-4D1E-ADB3-01A0CBFB59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E1182C-E53D-46C4-AFD2-56FAF5A384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2768BD-3FEB-40F5-AF94-5363CA27B5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FBFB38-BA00-4AB5-B35F-43E4D8D157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FF8E5E7-4297-4B46-8C6D-E3C9048C6A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30AD03-002E-4F4B-9637-75C65B8987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E4DD37-3816-4018-AC8A-C3E02C29E3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9635A1-1AF4-4998-820A-CD49F7C7EC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59E804-7C43-4555-BD14-977959EE03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1C24B6-48B2-4F97-8D9E-786615D1022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AD4E3B7-D472-4231-8458-7EB111037B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A674F3-C09F-4473-91E2-79D29AEEA4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55388E-6FC3-4E3D-894C-4DFA1CCB5F3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657E4D-1326-435D-AB42-64AE508193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47485F-93DD-404A-BDE5-B39AA113A6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F3D2D4-03E9-4333-A8AB-1CB36C4720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52F4A0-EF01-44C8-A104-0FDB85CC99B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1FD8B0-4560-4ABE-A512-2E72D7D1D6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A272A8-F7F7-4217-B78C-4B3B6B43F2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BC2DA5-08AC-46B4-8A53-9E9569088E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C657EB-A981-4BA8-820E-ED679CDC59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A4779B-00DA-460E-9822-48DFE860E3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6FE463-598C-4D36-910D-95128CAFD1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6041F5-4ECD-47B6-9E3D-117B9E73E9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CA3368-EAFA-4AFA-B705-7171A40B518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B9EE65-ED4B-47FC-83F0-A7CF1BFFD5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58918F-E414-484D-AF46-4E6CD80FCA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5484E1-F32D-409C-B5ED-42EDFC2933A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7EE3FB-287A-447B-83F5-006E2DA171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B06929-15AC-4090-8430-9ED7E9A4D5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88C035-356D-4D2D-BE48-6D04A60AA0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91A448-B99A-4F14-BE4D-34AF1D1B86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6B21FA-42A0-475F-86D7-C222CE13D97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C119C2-CE71-4B1E-882B-11D1D24AE0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6210B3-4348-47E9-A558-3C5E231E4DC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568A6C-A00B-44C6-9596-C20FECDCAD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058AAB-E9CB-4A8C-A558-8B25C5F27C3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007F842-8F7E-4882-9FFA-4A1506D277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7A17037-9168-4FDF-998A-47E38D6EC9D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AB4A9F2-6997-4A8E-BC84-0681E5D3B8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33478C2-A2E9-4A90-8ABE-97520209BD8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7133A8C-374B-4168-9F99-D5814C226F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4D3791-B9CE-4CF1-8C55-4005F62F030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68E7891-5A49-43ED-832D-15DE7D9C4E2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9647248-3684-447C-9A9C-8EC5FBAF619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08A3618-2DB8-4074-847A-DC445265FF6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71CD8D2-E6A0-4044-8F8F-3522847F369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34949AD-3611-434C-B397-CA9D3F450A4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2DA8A53-EC75-4778-8AFD-AF26B93F167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C47A93E-D643-4B78-860A-0E2EFD026C5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609C6B95-64C9-4651-8A28-0E0ED5E3585F}"/>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632B7E98-BB41-4446-8CF5-0240E4D4D38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4AD3263B-86EF-4115-8EDF-AA3023F24D9A}"/>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937AA9D3-9ED3-4CA9-8477-02F002033705}"/>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F6682441-03EC-4D45-B89A-542920558D20}"/>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2B52E1E4-5EF0-4F5D-8531-42B2C5A2427C}"/>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1E388D6-84FE-42D2-AC21-09C9E82A2F9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9BB1FE50-BEEE-44D2-B899-F34C6F67BDF8}"/>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D0C93075-500C-40B6-A651-3632B08A2713}"/>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98321E8E-562B-4BD8-9D5D-36F4CC7B5A7A}"/>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54A518B4-C9CB-412C-ABF7-510DD5E7252B}"/>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EFAAE01-7780-4502-9D26-DD1BCF8019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92AB4A-F674-427B-8D11-F17FD4ABD1A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A934D3-D365-4426-8155-2AA4F684DC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F0F960-25AA-4EB9-B1AD-D0511FB4ED4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0A1A36-645E-4C18-B0C8-9B3E348D47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a:extLst>
            <a:ext uri="{FF2B5EF4-FFF2-40B4-BE49-F238E27FC236}">
              <a16:creationId xmlns:a16="http://schemas.microsoft.com/office/drawing/2014/main" id="{9483117D-5D7A-4F94-9E02-570CBB106E99}"/>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BD6C06B7-360D-4BC8-AE3C-3EE1767DA610}"/>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135890</xdr:rowOff>
    </xdr:from>
    <xdr:to>
      <xdr:col>20</xdr:col>
      <xdr:colOff>38100</xdr:colOff>
      <xdr:row>37</xdr:row>
      <xdr:rowOff>66040</xdr:rowOff>
    </xdr:to>
    <xdr:sp macro="" textlink="">
      <xdr:nvSpPr>
        <xdr:cNvPr id="75" name="楕円 74">
          <a:extLst>
            <a:ext uri="{FF2B5EF4-FFF2-40B4-BE49-F238E27FC236}">
              <a16:creationId xmlns:a16="http://schemas.microsoft.com/office/drawing/2014/main" id="{4BACC1A4-EFDC-41D0-9057-E6AF0A65EDAF}"/>
            </a:ext>
          </a:extLst>
        </xdr:cNvPr>
        <xdr:cNvSpPr/>
      </xdr:nvSpPr>
      <xdr:spPr>
        <a:xfrm>
          <a:off x="3746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15240</xdr:rowOff>
    </xdr:to>
    <xdr:cxnSp macro="">
      <xdr:nvCxnSpPr>
        <xdr:cNvPr id="76" name="直線コネクタ 75">
          <a:extLst>
            <a:ext uri="{FF2B5EF4-FFF2-40B4-BE49-F238E27FC236}">
              <a16:creationId xmlns:a16="http://schemas.microsoft.com/office/drawing/2014/main" id="{E3078BDA-6C02-4618-A0F2-9B656CA9BAE5}"/>
            </a:ext>
          </a:extLst>
        </xdr:cNvPr>
        <xdr:cNvCxnSpPr/>
      </xdr:nvCxnSpPr>
      <xdr:spPr>
        <a:xfrm flipV="1">
          <a:off x="3797300" y="6351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a:extLst>
            <a:ext uri="{FF2B5EF4-FFF2-40B4-BE49-F238E27FC236}">
              <a16:creationId xmlns:a16="http://schemas.microsoft.com/office/drawing/2014/main" id="{8F219588-ADA0-401F-8D9C-E2627FB75E98}"/>
            </a:ext>
          </a:extLst>
        </xdr:cNvPr>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15240</xdr:rowOff>
    </xdr:to>
    <xdr:cxnSp macro="">
      <xdr:nvCxnSpPr>
        <xdr:cNvPr id="78" name="直線コネクタ 77">
          <a:extLst>
            <a:ext uri="{FF2B5EF4-FFF2-40B4-BE49-F238E27FC236}">
              <a16:creationId xmlns:a16="http://schemas.microsoft.com/office/drawing/2014/main" id="{55D72600-7634-428A-9FA1-C6FE9F5E3C0B}"/>
            </a:ext>
          </a:extLst>
        </xdr:cNvPr>
        <xdr:cNvCxnSpPr/>
      </xdr:nvCxnSpPr>
      <xdr:spPr>
        <a:xfrm>
          <a:off x="2908300" y="63265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9846711C-0BD7-4BEF-A96E-21AFDFDC2F7E}"/>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154305</xdr:rowOff>
    </xdr:to>
    <xdr:cxnSp macro="">
      <xdr:nvCxnSpPr>
        <xdr:cNvPr id="80" name="直線コネクタ 79">
          <a:extLst>
            <a:ext uri="{FF2B5EF4-FFF2-40B4-BE49-F238E27FC236}">
              <a16:creationId xmlns:a16="http://schemas.microsoft.com/office/drawing/2014/main" id="{40DC2392-9F02-47BD-8AF7-A9E9B0614A49}"/>
            </a:ext>
          </a:extLst>
        </xdr:cNvPr>
        <xdr:cNvCxnSpPr/>
      </xdr:nvCxnSpPr>
      <xdr:spPr>
        <a:xfrm>
          <a:off x="2019300" y="6294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40640</xdr:rowOff>
    </xdr:from>
    <xdr:to>
      <xdr:col>6</xdr:col>
      <xdr:colOff>38100</xdr:colOff>
      <xdr:row>36</xdr:row>
      <xdr:rowOff>142240</xdr:rowOff>
    </xdr:to>
    <xdr:sp macro="" textlink="">
      <xdr:nvSpPr>
        <xdr:cNvPr id="81" name="楕円 80">
          <a:extLst>
            <a:ext uri="{FF2B5EF4-FFF2-40B4-BE49-F238E27FC236}">
              <a16:creationId xmlns:a16="http://schemas.microsoft.com/office/drawing/2014/main" id="{07AE8A14-A700-4653-8169-DE561EEF4770}"/>
            </a:ext>
          </a:extLst>
        </xdr:cNvPr>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91440</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2905F8A6-2773-4C81-B18C-8EDC2D26E61C}"/>
            </a:ext>
          </a:extLst>
        </xdr:cNvPr>
        <xdr:cNvCxnSpPr/>
      </xdr:nvCxnSpPr>
      <xdr:spPr>
        <a:xfrm>
          <a:off x="1130300" y="6263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143B16BE-6062-43EA-9714-7C1D9D5E99B1}"/>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B2A96D3A-34A3-424A-A5A2-49F7AA1A67C8}"/>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C5717BE6-64DB-4B10-97EA-F38500645F1C}"/>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ABE683A6-3C31-46E8-959C-37E20514D094}"/>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DF69347B-72AE-46CE-878D-8E82B2905523}"/>
            </a:ext>
          </a:extLst>
        </xdr:cNvPr>
        <xdr:cNvSpPr txBox="1"/>
      </xdr:nvSpPr>
      <xdr:spPr>
        <a:xfrm>
          <a:off x="3582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id="{18B339C4-DEA8-471E-AEE0-87B8928A3A2A}"/>
            </a:ext>
          </a:extLst>
        </xdr:cNvPr>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A94D73DD-DF93-4F30-BAE2-DA199588235E}"/>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1B54223D-EEF6-4B22-B281-33222156511A}"/>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1E50C40-1021-4B62-86FA-AFF8356090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C89B531-D9FD-410A-A3F8-52D322C8FF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D15A1EC-5719-4D74-922A-2DCB8A3BEC9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97D03F6-4356-455E-A752-E37E26650F3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DED9328-974A-4DC8-B268-1F0F28EA69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DAB0ABA-8DFD-454C-B0A1-847FD3AE44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14AAA7-12B0-4338-9BF2-F94D0D1044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A59B907-E447-4863-808E-9AB30362F5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DAD0B90-86BD-41EC-A16C-D04B8EA9E0F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C0918D8-4180-410D-B67A-9AA7FC31EC7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E5FBB27-4FDD-4D9C-8DB3-86DD53F9158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9BC8FF4-77FF-406D-B4ED-5CE8EA1AD0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8C59C94-130D-4D01-BFED-D808E99CD4D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B91DC81-81EC-4CBC-B1BC-57FEDBA64C3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2C571FC-0FCA-4DF8-A0BF-DA9AF532928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C6BD5A6-CC5E-4DF2-954D-C006A345733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66458A7-ECA5-49CF-99F7-855089D698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BC4C0C8-4558-4EFD-97AE-6657EF4E861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BCB5390-4763-4E55-80F2-D7134216FD0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8019FC0-069E-4CD0-9ECA-0611079B076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FE880CA-4690-415F-9ECA-72BE723FC4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D21AD6C-2A12-4FBE-AD2C-F75C80D7FEF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5C3FA5D-9C86-4B0F-A7F9-3E7B1C4B2F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282495B-ED50-4AD3-818F-6A16963AD573}"/>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EBDCD73B-092B-4301-888E-C474F13C32A5}"/>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BDE0A29A-0D4A-4EF3-A202-4DD42FC76562}"/>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AED2DBB-D974-435F-AAAA-5FDBC544EB3B}"/>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247C956-D61E-4021-BAAA-6A7F797EBCF0}"/>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F90355FA-78C7-4C41-B10E-7F888BD962B5}"/>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AB5B46FC-14E8-4DB8-9131-E80F0DBD8876}"/>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4E8B8DA3-8E14-438D-B222-EF4979CFDDDA}"/>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3A14E55-A1D3-43EA-B143-F434F80E55AD}"/>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DCBEC4E-77B2-408F-87F0-6EE444D07B7F}"/>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CDB9DF36-BE07-4734-AADF-E3D3F6EE5943}"/>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413EC9E-7C48-409B-A5E8-74F15B75F4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6DB0062-B1BA-4B99-87BF-00FF62CEAEF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E79F84-74E3-46BE-8488-F54A483CF2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EBDBC3-6B70-437C-B206-DBDE7D7854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4D3F0B9-8379-4F48-A79A-056669ADF4E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121374</xdr:rowOff>
    </xdr:from>
    <xdr:to>
      <xdr:col>55</xdr:col>
      <xdr:colOff>50800</xdr:colOff>
      <xdr:row>39</xdr:row>
      <xdr:rowOff>51524</xdr:rowOff>
    </xdr:to>
    <xdr:sp macro="" textlink="">
      <xdr:nvSpPr>
        <xdr:cNvPr id="130" name="楕円 129">
          <a:extLst>
            <a:ext uri="{FF2B5EF4-FFF2-40B4-BE49-F238E27FC236}">
              <a16:creationId xmlns:a16="http://schemas.microsoft.com/office/drawing/2014/main" id="{04217BC6-4999-425A-85F4-346A7C9A218D}"/>
            </a:ext>
          </a:extLst>
        </xdr:cNvPr>
        <xdr:cNvSpPr/>
      </xdr:nvSpPr>
      <xdr:spPr>
        <a:xfrm>
          <a:off x="10426700" y="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144251</xdr:rowOff>
    </xdr:from>
    <xdr:ext cx="534377" cy="259045"/>
    <xdr:sp macro="" textlink="">
      <xdr:nvSpPr>
        <xdr:cNvPr id="131" name="【道路】&#10;一人当たり延長該当値テキスト">
          <a:extLst>
            <a:ext uri="{FF2B5EF4-FFF2-40B4-BE49-F238E27FC236}">
              <a16:creationId xmlns:a16="http://schemas.microsoft.com/office/drawing/2014/main" id="{306D91D7-E9C3-4372-913B-1C61CEB79A0C}"/>
            </a:ext>
          </a:extLst>
        </xdr:cNvPr>
        <xdr:cNvSpPr txBox="1"/>
      </xdr:nvSpPr>
      <xdr:spPr>
        <a:xfrm>
          <a:off x="10515600" y="64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123679</xdr:rowOff>
    </xdr:from>
    <xdr:to>
      <xdr:col>50</xdr:col>
      <xdr:colOff>165100</xdr:colOff>
      <xdr:row>39</xdr:row>
      <xdr:rowOff>53829</xdr:rowOff>
    </xdr:to>
    <xdr:sp macro="" textlink="">
      <xdr:nvSpPr>
        <xdr:cNvPr id="132" name="楕円 131">
          <a:extLst>
            <a:ext uri="{FF2B5EF4-FFF2-40B4-BE49-F238E27FC236}">
              <a16:creationId xmlns:a16="http://schemas.microsoft.com/office/drawing/2014/main" id="{BF39AE5F-47F4-417A-A1C7-3FF9EB24AC66}"/>
            </a:ext>
          </a:extLst>
        </xdr:cNvPr>
        <xdr:cNvSpPr/>
      </xdr:nvSpPr>
      <xdr:spPr>
        <a:xfrm>
          <a:off x="9588500" y="66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724</xdr:rowOff>
    </xdr:from>
    <xdr:to>
      <xdr:col>55</xdr:col>
      <xdr:colOff>0</xdr:colOff>
      <xdr:row>39</xdr:row>
      <xdr:rowOff>3029</xdr:rowOff>
    </xdr:to>
    <xdr:cxnSp macro="">
      <xdr:nvCxnSpPr>
        <xdr:cNvPr id="133" name="直線コネクタ 132">
          <a:extLst>
            <a:ext uri="{FF2B5EF4-FFF2-40B4-BE49-F238E27FC236}">
              <a16:creationId xmlns:a16="http://schemas.microsoft.com/office/drawing/2014/main" id="{6E6039E5-91CD-43BD-8F7D-EE1FDF77B476}"/>
            </a:ext>
          </a:extLst>
        </xdr:cNvPr>
        <xdr:cNvCxnSpPr/>
      </xdr:nvCxnSpPr>
      <xdr:spPr>
        <a:xfrm flipV="1">
          <a:off x="9639300" y="6687274"/>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134423</xdr:rowOff>
    </xdr:from>
    <xdr:to>
      <xdr:col>46</xdr:col>
      <xdr:colOff>38100</xdr:colOff>
      <xdr:row>39</xdr:row>
      <xdr:rowOff>64573</xdr:rowOff>
    </xdr:to>
    <xdr:sp macro="" textlink="">
      <xdr:nvSpPr>
        <xdr:cNvPr id="134" name="楕円 133">
          <a:extLst>
            <a:ext uri="{FF2B5EF4-FFF2-40B4-BE49-F238E27FC236}">
              <a16:creationId xmlns:a16="http://schemas.microsoft.com/office/drawing/2014/main" id="{CCDC63DE-F4FF-4175-AF6B-9B426D7090FD}"/>
            </a:ext>
          </a:extLst>
        </xdr:cNvPr>
        <xdr:cNvSpPr/>
      </xdr:nvSpPr>
      <xdr:spPr>
        <a:xfrm>
          <a:off x="8699500" y="6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3029</xdr:rowOff>
    </xdr:from>
    <xdr:to>
      <xdr:col>50</xdr:col>
      <xdr:colOff>114300</xdr:colOff>
      <xdr:row>39</xdr:row>
      <xdr:rowOff>13773</xdr:rowOff>
    </xdr:to>
    <xdr:cxnSp macro="">
      <xdr:nvCxnSpPr>
        <xdr:cNvPr id="135" name="直線コネクタ 134">
          <a:extLst>
            <a:ext uri="{FF2B5EF4-FFF2-40B4-BE49-F238E27FC236}">
              <a16:creationId xmlns:a16="http://schemas.microsoft.com/office/drawing/2014/main" id="{D33BA644-CEC1-435E-85B4-8395A1B7DF8F}"/>
            </a:ext>
          </a:extLst>
        </xdr:cNvPr>
        <xdr:cNvCxnSpPr/>
      </xdr:nvCxnSpPr>
      <xdr:spPr>
        <a:xfrm flipV="1">
          <a:off x="8750300" y="668957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146120</xdr:rowOff>
    </xdr:from>
    <xdr:to>
      <xdr:col>41</xdr:col>
      <xdr:colOff>101600</xdr:colOff>
      <xdr:row>39</xdr:row>
      <xdr:rowOff>76270</xdr:rowOff>
    </xdr:to>
    <xdr:sp macro="" textlink="">
      <xdr:nvSpPr>
        <xdr:cNvPr id="136" name="楕円 135">
          <a:extLst>
            <a:ext uri="{FF2B5EF4-FFF2-40B4-BE49-F238E27FC236}">
              <a16:creationId xmlns:a16="http://schemas.microsoft.com/office/drawing/2014/main" id="{D4802679-563E-44FD-B2DB-2BF7240B92EB}"/>
            </a:ext>
          </a:extLst>
        </xdr:cNvPr>
        <xdr:cNvSpPr/>
      </xdr:nvSpPr>
      <xdr:spPr>
        <a:xfrm>
          <a:off x="7810500" y="66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13773</xdr:rowOff>
    </xdr:from>
    <xdr:to>
      <xdr:col>45</xdr:col>
      <xdr:colOff>177800</xdr:colOff>
      <xdr:row>39</xdr:row>
      <xdr:rowOff>25470</xdr:rowOff>
    </xdr:to>
    <xdr:cxnSp macro="">
      <xdr:nvCxnSpPr>
        <xdr:cNvPr id="137" name="直線コネクタ 136">
          <a:extLst>
            <a:ext uri="{FF2B5EF4-FFF2-40B4-BE49-F238E27FC236}">
              <a16:creationId xmlns:a16="http://schemas.microsoft.com/office/drawing/2014/main" id="{49880612-BD15-45C1-81C2-3ECAD6458BBF}"/>
            </a:ext>
          </a:extLst>
        </xdr:cNvPr>
        <xdr:cNvCxnSpPr/>
      </xdr:nvCxnSpPr>
      <xdr:spPr>
        <a:xfrm flipV="1">
          <a:off x="7861300" y="6700323"/>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158503</xdr:rowOff>
    </xdr:from>
    <xdr:to>
      <xdr:col>36</xdr:col>
      <xdr:colOff>165100</xdr:colOff>
      <xdr:row>39</xdr:row>
      <xdr:rowOff>88653</xdr:rowOff>
    </xdr:to>
    <xdr:sp macro="" textlink="">
      <xdr:nvSpPr>
        <xdr:cNvPr id="138" name="楕円 137">
          <a:extLst>
            <a:ext uri="{FF2B5EF4-FFF2-40B4-BE49-F238E27FC236}">
              <a16:creationId xmlns:a16="http://schemas.microsoft.com/office/drawing/2014/main" id="{F3469B4A-EF8B-4514-95BF-9E014463EC46}"/>
            </a:ext>
          </a:extLst>
        </xdr:cNvPr>
        <xdr:cNvSpPr/>
      </xdr:nvSpPr>
      <xdr:spPr>
        <a:xfrm>
          <a:off x="6921500" y="66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25470</xdr:rowOff>
    </xdr:from>
    <xdr:to>
      <xdr:col>41</xdr:col>
      <xdr:colOff>50800</xdr:colOff>
      <xdr:row>39</xdr:row>
      <xdr:rowOff>37853</xdr:rowOff>
    </xdr:to>
    <xdr:cxnSp macro="">
      <xdr:nvCxnSpPr>
        <xdr:cNvPr id="139" name="直線コネクタ 138">
          <a:extLst>
            <a:ext uri="{FF2B5EF4-FFF2-40B4-BE49-F238E27FC236}">
              <a16:creationId xmlns:a16="http://schemas.microsoft.com/office/drawing/2014/main" id="{8D10E03E-6A3B-4838-84F3-84AB516FB60D}"/>
            </a:ext>
          </a:extLst>
        </xdr:cNvPr>
        <xdr:cNvCxnSpPr/>
      </xdr:nvCxnSpPr>
      <xdr:spPr>
        <a:xfrm flipV="1">
          <a:off x="6972300" y="671202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FACB0168-304A-4278-963B-DAB3CAED9CF5}"/>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BB00C0E4-081F-48EF-A4CA-7683FBDC65F7}"/>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F2EE8F90-752C-4AFC-90E7-2D02A7CA937C}"/>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DD83148A-59B2-4928-ADB8-18905229A27F}"/>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70356</xdr:rowOff>
    </xdr:from>
    <xdr:ext cx="534377" cy="259045"/>
    <xdr:sp macro="" textlink="">
      <xdr:nvSpPr>
        <xdr:cNvPr id="144" name="n_1mainValue【道路】&#10;一人当たり延長">
          <a:extLst>
            <a:ext uri="{FF2B5EF4-FFF2-40B4-BE49-F238E27FC236}">
              <a16:creationId xmlns:a16="http://schemas.microsoft.com/office/drawing/2014/main" id="{FACE515F-398D-430C-823A-00AA53CF8756}"/>
            </a:ext>
          </a:extLst>
        </xdr:cNvPr>
        <xdr:cNvSpPr txBox="1"/>
      </xdr:nvSpPr>
      <xdr:spPr>
        <a:xfrm>
          <a:off x="9359411" y="64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81100</xdr:rowOff>
    </xdr:from>
    <xdr:ext cx="534377" cy="259045"/>
    <xdr:sp macro="" textlink="">
      <xdr:nvSpPr>
        <xdr:cNvPr id="145" name="n_2mainValue【道路】&#10;一人当たり延長">
          <a:extLst>
            <a:ext uri="{FF2B5EF4-FFF2-40B4-BE49-F238E27FC236}">
              <a16:creationId xmlns:a16="http://schemas.microsoft.com/office/drawing/2014/main" id="{A1448615-F1F2-4B71-9A4E-F249D3658929}"/>
            </a:ext>
          </a:extLst>
        </xdr:cNvPr>
        <xdr:cNvSpPr txBox="1"/>
      </xdr:nvSpPr>
      <xdr:spPr>
        <a:xfrm>
          <a:off x="8483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92797</xdr:rowOff>
    </xdr:from>
    <xdr:ext cx="534377" cy="259045"/>
    <xdr:sp macro="" textlink="">
      <xdr:nvSpPr>
        <xdr:cNvPr id="146" name="n_3mainValue【道路】&#10;一人当たり延長">
          <a:extLst>
            <a:ext uri="{FF2B5EF4-FFF2-40B4-BE49-F238E27FC236}">
              <a16:creationId xmlns:a16="http://schemas.microsoft.com/office/drawing/2014/main" id="{BA646552-2140-4322-861A-650E7CA70F83}"/>
            </a:ext>
          </a:extLst>
        </xdr:cNvPr>
        <xdr:cNvSpPr txBox="1"/>
      </xdr:nvSpPr>
      <xdr:spPr>
        <a:xfrm>
          <a:off x="7594111" y="6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105179</xdr:rowOff>
    </xdr:from>
    <xdr:ext cx="534377" cy="259045"/>
    <xdr:sp macro="" textlink="">
      <xdr:nvSpPr>
        <xdr:cNvPr id="147" name="n_4mainValue【道路】&#10;一人当たり延長">
          <a:extLst>
            <a:ext uri="{FF2B5EF4-FFF2-40B4-BE49-F238E27FC236}">
              <a16:creationId xmlns:a16="http://schemas.microsoft.com/office/drawing/2014/main" id="{AC024385-4F0B-4757-AA22-75AE69102A18}"/>
            </a:ext>
          </a:extLst>
        </xdr:cNvPr>
        <xdr:cNvSpPr txBox="1"/>
      </xdr:nvSpPr>
      <xdr:spPr>
        <a:xfrm>
          <a:off x="6705111" y="64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8277771-6291-4D59-9EEA-BD81F0E052C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CFDA6B6-2F7A-4E12-9AB3-3AA149FD51A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9A3F598-0FD2-4F19-BD52-DDA2BF03F2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BD8E875-6CC2-4C61-8C30-0E7D52E0D45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059E17F-022F-484E-AB6F-36465E5A79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6B86565-FB1C-4AD0-8778-BA2ADBD53E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2AF68B8-5FE7-4824-B1FC-6E592CEF40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4FAE5DF-6854-45D1-ADA3-7376FE2B49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92AF838-9831-4AC9-BF8B-04C38F7786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4C9342-24C5-4A94-8C9C-69BBED1FA3D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D76D386-B38E-45FF-B536-9B0BA03339A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ACCDE84-50C7-49CF-8130-4F0DD05C529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2214713-E9AE-417E-BA28-DA00415E55F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9A228F3-8CD7-47C5-AA52-254DBD8CB2F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AF09547-313B-42C0-9C80-D21554DE60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A6A34527-DC3A-4691-925E-276CFA17EF4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7B495E8-330C-4B18-8CE4-9F32CADB74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2F5989B-57D0-4490-8E31-E382A71FED2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533979A0-4551-4BF0-822A-6A1CFEB79F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9103F3C-F056-4E8E-B8A8-ABC8F5E4CCA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6F0AB5B-B443-40C9-8E28-4AE235DEDAA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535D8F5-AF2F-4A1F-A866-CE099A1BB24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6B28056-3311-4EB7-A4B2-D6EC9EF1A81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2173CC3-9253-42A2-9624-C1B1E9BA3D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E9ABDEF-0743-4B4A-9DEE-3514948737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8EA199E-F3FF-41E9-9572-094E14485020}"/>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34DCA08-E75C-49F3-A21E-E8FF7C8D376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6696519D-9B8B-4B0E-A18A-BF655A68F2A3}"/>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E2951C4-0197-4130-AB85-6AF59C158AFD}"/>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076253D7-6AC3-4A56-91BE-38336461AC0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882A9EA-8E33-40DC-A642-24A8312DC211}"/>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F785D884-F651-4C21-82D6-FD5E2AA947A6}"/>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7F595DAA-FA2F-40D6-99E3-F7B65FD182FB}"/>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4CF31699-AD86-460C-B053-55B617B5370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26EE592B-1D4C-4F06-91EF-E0FCC719BF3C}"/>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F2EDCBB3-888C-4E54-A63C-BCAC424DADA3}"/>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3AB1395-EC35-4B57-A4A4-41C2D4A51A2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13816C-007C-4688-8BCE-2D7BA16AA75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B06FA3-9B61-4C48-B827-D1B159D0130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FC07A3-AF6C-41FD-9261-D4BAD5DBE6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4183EAA-E98B-4FDD-A73E-90CD395AA3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9" name="楕円 188">
          <a:extLst>
            <a:ext uri="{FF2B5EF4-FFF2-40B4-BE49-F238E27FC236}">
              <a16:creationId xmlns:a16="http://schemas.microsoft.com/office/drawing/2014/main" id="{7EED0BF2-2CE2-452A-8B7E-A7ACA85EEC58}"/>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9970649-94B1-4D4B-BEE6-A6165F442C6A}"/>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91" name="楕円 190">
          <a:extLst>
            <a:ext uri="{FF2B5EF4-FFF2-40B4-BE49-F238E27FC236}">
              <a16:creationId xmlns:a16="http://schemas.microsoft.com/office/drawing/2014/main" id="{3F4544B3-DA29-4387-93AC-7CB63E10F398}"/>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62049</xdr:rowOff>
    </xdr:to>
    <xdr:cxnSp macro="">
      <xdr:nvCxnSpPr>
        <xdr:cNvPr id="192" name="直線コネクタ 191">
          <a:extLst>
            <a:ext uri="{FF2B5EF4-FFF2-40B4-BE49-F238E27FC236}">
              <a16:creationId xmlns:a16="http://schemas.microsoft.com/office/drawing/2014/main" id="{AFE14C3A-D9D1-4ED4-97CB-531BE445CDD0}"/>
            </a:ext>
          </a:extLst>
        </xdr:cNvPr>
        <xdr:cNvCxnSpPr/>
      </xdr:nvCxnSpPr>
      <xdr:spPr>
        <a:xfrm flipV="1">
          <a:off x="3797300" y="103425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3" name="楕円 192">
          <a:extLst>
            <a:ext uri="{FF2B5EF4-FFF2-40B4-BE49-F238E27FC236}">
              <a16:creationId xmlns:a16="http://schemas.microsoft.com/office/drawing/2014/main" id="{70918580-7B67-4C35-95BC-EFF59A1AA1D0}"/>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62049</xdr:rowOff>
    </xdr:to>
    <xdr:cxnSp macro="">
      <xdr:nvCxnSpPr>
        <xdr:cNvPr id="194" name="直線コネクタ 193">
          <a:extLst>
            <a:ext uri="{FF2B5EF4-FFF2-40B4-BE49-F238E27FC236}">
              <a16:creationId xmlns:a16="http://schemas.microsoft.com/office/drawing/2014/main" id="{2B970C0F-D33B-4BCE-B0B7-02B9FF8A6C3A}"/>
            </a:ext>
          </a:extLst>
        </xdr:cNvPr>
        <xdr:cNvCxnSpPr/>
      </xdr:nvCxnSpPr>
      <xdr:spPr>
        <a:xfrm>
          <a:off x="2908300" y="103212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5" name="楕円 194">
          <a:extLst>
            <a:ext uri="{FF2B5EF4-FFF2-40B4-BE49-F238E27FC236}">
              <a16:creationId xmlns:a16="http://schemas.microsoft.com/office/drawing/2014/main" id="{56E3B1C6-1AC9-4DB7-8D9A-7A6D66C140E2}"/>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34290</xdr:rowOff>
    </xdr:to>
    <xdr:cxnSp macro="">
      <xdr:nvCxnSpPr>
        <xdr:cNvPr id="196" name="直線コネクタ 195">
          <a:extLst>
            <a:ext uri="{FF2B5EF4-FFF2-40B4-BE49-F238E27FC236}">
              <a16:creationId xmlns:a16="http://schemas.microsoft.com/office/drawing/2014/main" id="{31C62DEE-7702-4D8E-98DA-FFFB447422ED}"/>
            </a:ext>
          </a:extLst>
        </xdr:cNvPr>
        <xdr:cNvCxnSpPr/>
      </xdr:nvCxnSpPr>
      <xdr:spPr>
        <a:xfrm>
          <a:off x="2019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7" name="楕円 196">
          <a:extLst>
            <a:ext uri="{FF2B5EF4-FFF2-40B4-BE49-F238E27FC236}">
              <a16:creationId xmlns:a16="http://schemas.microsoft.com/office/drawing/2014/main" id="{F3A54B00-77AE-4375-8468-F08EB7BC60BD}"/>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6531</xdr:rowOff>
    </xdr:to>
    <xdr:cxnSp macro="">
      <xdr:nvCxnSpPr>
        <xdr:cNvPr id="198" name="直線コネクタ 197">
          <a:extLst>
            <a:ext uri="{FF2B5EF4-FFF2-40B4-BE49-F238E27FC236}">
              <a16:creationId xmlns:a16="http://schemas.microsoft.com/office/drawing/2014/main" id="{EB1B7E32-47FB-432F-8B3E-5EE8BC341EF2}"/>
            </a:ext>
          </a:extLst>
        </xdr:cNvPr>
        <xdr:cNvCxnSpPr/>
      </xdr:nvCxnSpPr>
      <xdr:spPr>
        <a:xfrm>
          <a:off x="1130300" y="1026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8C14FDD-51ED-4FA8-974E-419BE9C23CAB}"/>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70C895F-8552-4BFE-AEA7-86D2B2D1C890}"/>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9DC80D1-0FDA-40BC-ACD3-176450964DB3}"/>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DDBD9E9-AE86-4C69-89F9-25D9CE3CF2D4}"/>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0F48230-7454-450F-A657-B59B3FF4A3D8}"/>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34A762C-23AA-4042-A958-4771E5666975}"/>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DC7480A-5E46-421D-9018-E93FA8067904}"/>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475881E-BCAC-41FA-8EF1-22BB1135F6B1}"/>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CF912A7-82F6-4BDC-BBF7-5C3555B9C6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0F88065-C329-43B6-B56E-0E2B2412AB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DFDBE85-B55F-4FF9-BD62-7E01E39666E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DF07DB6-36BE-4779-974F-6259D1633E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21F51B6-3DDF-4A2D-9A82-D3819E0F15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0F50750-9EA6-433B-A1C2-C44AC57A76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A1C7D5A-7B06-4875-860E-A24D98D6EAF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82E634B-B950-46B8-A2C0-19EC012655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783C3DF-3C5F-40B2-9BE2-4B90D684BC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28466D-4865-4629-9B04-44868E5879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B73E274-E920-47A5-938D-EA76790ABE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711499C-3EEA-4364-80AA-436F0FE889D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327A98B-EAB1-48F9-8173-FC585E6A92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4AF461F-07FA-4E87-BA77-CB15B9113D3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EFD80FD-4CCA-477E-960B-D6D175F4071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EE2700C-DBD3-4D9B-8B97-C4AA42A86E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CE95994-B150-4B1D-A6A9-32C4E1FF5BF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B09F110-9497-40BA-87C6-85F6FF7A614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0492F6A-4F8B-4A68-9CCE-ECA4BB1667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F417D7F-4288-48C4-ADE6-2523FB52DA3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E91B7CA-7678-43BB-816C-8D5C2D4913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9A0A81DA-A480-46CF-A8F3-075229F1C4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1C92DD49-4C78-4815-BACF-A98C09234B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BFDCE7D-A228-40CD-B3CA-55BAE07E79CB}"/>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49FB17D-FD7E-441A-B82C-5D408CCC3177}"/>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8ACCB9DA-F5D0-463A-AEC2-AB380224A8EA}"/>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C38321B-D233-4382-A009-E0D142A910BE}"/>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F316703-14CA-4EBD-BA44-D6DF280337E6}"/>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528B3A4-8139-4DA2-A57D-CD727E5920D9}"/>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94F9836-835E-4064-A9B1-599FCCC8439C}"/>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7387D12D-DDA8-49C6-B339-29080E35B283}"/>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B3F8991C-92C7-48A4-A6E6-DF1BB0D55D8C}"/>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AEB5FB7E-BFF2-408E-B640-F232C32FF2C5}"/>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29FFA48A-882F-4DE9-A6C6-9AF5ED510FCA}"/>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A42E618-E4AF-40D2-894E-A714AEA7A6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47C963-BCC0-49E1-9B19-479ADC9E2C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24B217-72D3-4E5A-B7DB-58DCB8EC03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906E629-B02C-409F-90CF-59C4A05FBA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6FDE48-F563-41DE-9CFD-00729D60B2E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11256</xdr:rowOff>
    </xdr:from>
    <xdr:to>
      <xdr:col>55</xdr:col>
      <xdr:colOff>50800</xdr:colOff>
      <xdr:row>64</xdr:row>
      <xdr:rowOff>112856</xdr:rowOff>
    </xdr:to>
    <xdr:sp macro="" textlink="">
      <xdr:nvSpPr>
        <xdr:cNvPr id="246" name="楕円 245">
          <a:extLst>
            <a:ext uri="{FF2B5EF4-FFF2-40B4-BE49-F238E27FC236}">
              <a16:creationId xmlns:a16="http://schemas.microsoft.com/office/drawing/2014/main" id="{3AF137A8-789F-44F9-A26B-B9CDD2A5FFC6}"/>
            </a:ext>
          </a:extLst>
        </xdr:cNvPr>
        <xdr:cNvSpPr/>
      </xdr:nvSpPr>
      <xdr:spPr>
        <a:xfrm>
          <a:off x="10426700" y="109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97633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1E52818C-28EA-471C-A902-6C6E3D62594F}"/>
            </a:ext>
          </a:extLst>
        </xdr:cNvPr>
        <xdr:cNvSpPr txBox="1"/>
      </xdr:nvSpPr>
      <xdr:spPr>
        <a:xfrm>
          <a:off x="10515600" y="1089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11569</xdr:rowOff>
    </xdr:from>
    <xdr:to>
      <xdr:col>50</xdr:col>
      <xdr:colOff>165100</xdr:colOff>
      <xdr:row>64</xdr:row>
      <xdr:rowOff>113169</xdr:rowOff>
    </xdr:to>
    <xdr:sp macro="" textlink="">
      <xdr:nvSpPr>
        <xdr:cNvPr id="248" name="楕円 247">
          <a:extLst>
            <a:ext uri="{FF2B5EF4-FFF2-40B4-BE49-F238E27FC236}">
              <a16:creationId xmlns:a16="http://schemas.microsoft.com/office/drawing/2014/main" id="{5715A0BC-C6E9-4157-A8A0-93D3376FDCAE}"/>
            </a:ext>
          </a:extLst>
        </xdr:cNvPr>
        <xdr:cNvSpPr/>
      </xdr:nvSpPr>
      <xdr:spPr>
        <a:xfrm>
          <a:off x="9588500" y="109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62056</xdr:rowOff>
    </xdr:from>
    <xdr:to>
      <xdr:col>55</xdr:col>
      <xdr:colOff>0</xdr:colOff>
      <xdr:row>64</xdr:row>
      <xdr:rowOff>62369</xdr:rowOff>
    </xdr:to>
    <xdr:cxnSp macro="">
      <xdr:nvCxnSpPr>
        <xdr:cNvPr id="249" name="直線コネクタ 248">
          <a:extLst>
            <a:ext uri="{FF2B5EF4-FFF2-40B4-BE49-F238E27FC236}">
              <a16:creationId xmlns:a16="http://schemas.microsoft.com/office/drawing/2014/main" id="{5D8B4734-0791-415A-BB22-94C74A73EFD9}"/>
            </a:ext>
          </a:extLst>
        </xdr:cNvPr>
        <xdr:cNvCxnSpPr/>
      </xdr:nvCxnSpPr>
      <xdr:spPr>
        <a:xfrm flipV="1">
          <a:off x="9639300" y="11034856"/>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11874</xdr:rowOff>
    </xdr:from>
    <xdr:to>
      <xdr:col>46</xdr:col>
      <xdr:colOff>38100</xdr:colOff>
      <xdr:row>64</xdr:row>
      <xdr:rowOff>113474</xdr:rowOff>
    </xdr:to>
    <xdr:sp macro="" textlink="">
      <xdr:nvSpPr>
        <xdr:cNvPr id="250" name="楕円 249">
          <a:extLst>
            <a:ext uri="{FF2B5EF4-FFF2-40B4-BE49-F238E27FC236}">
              <a16:creationId xmlns:a16="http://schemas.microsoft.com/office/drawing/2014/main" id="{30F0E5BB-D7A8-4535-9CCC-7E3A1830196B}"/>
            </a:ext>
          </a:extLst>
        </xdr:cNvPr>
        <xdr:cNvSpPr/>
      </xdr:nvSpPr>
      <xdr:spPr>
        <a:xfrm>
          <a:off x="8699500" y="10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62369</xdr:rowOff>
    </xdr:from>
    <xdr:to>
      <xdr:col>50</xdr:col>
      <xdr:colOff>114300</xdr:colOff>
      <xdr:row>64</xdr:row>
      <xdr:rowOff>62674</xdr:rowOff>
    </xdr:to>
    <xdr:cxnSp macro="">
      <xdr:nvCxnSpPr>
        <xdr:cNvPr id="251" name="直線コネクタ 250">
          <a:extLst>
            <a:ext uri="{FF2B5EF4-FFF2-40B4-BE49-F238E27FC236}">
              <a16:creationId xmlns:a16="http://schemas.microsoft.com/office/drawing/2014/main" id="{FF643D18-7CF7-477F-BE2C-55D61006E851}"/>
            </a:ext>
          </a:extLst>
        </xdr:cNvPr>
        <xdr:cNvCxnSpPr/>
      </xdr:nvCxnSpPr>
      <xdr:spPr>
        <a:xfrm flipV="1">
          <a:off x="8750300" y="1103516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12167</xdr:rowOff>
    </xdr:from>
    <xdr:to>
      <xdr:col>41</xdr:col>
      <xdr:colOff>101600</xdr:colOff>
      <xdr:row>64</xdr:row>
      <xdr:rowOff>113767</xdr:rowOff>
    </xdr:to>
    <xdr:sp macro="" textlink="">
      <xdr:nvSpPr>
        <xdr:cNvPr id="252" name="楕円 251">
          <a:extLst>
            <a:ext uri="{FF2B5EF4-FFF2-40B4-BE49-F238E27FC236}">
              <a16:creationId xmlns:a16="http://schemas.microsoft.com/office/drawing/2014/main" id="{CBC9954E-6862-4514-9106-882AADB4C0E7}"/>
            </a:ext>
          </a:extLst>
        </xdr:cNvPr>
        <xdr:cNvSpPr/>
      </xdr:nvSpPr>
      <xdr:spPr>
        <a:xfrm>
          <a:off x="7810500" y="10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62674</xdr:rowOff>
    </xdr:from>
    <xdr:to>
      <xdr:col>45</xdr:col>
      <xdr:colOff>177800</xdr:colOff>
      <xdr:row>64</xdr:row>
      <xdr:rowOff>62967</xdr:rowOff>
    </xdr:to>
    <xdr:cxnSp macro="">
      <xdr:nvCxnSpPr>
        <xdr:cNvPr id="253" name="直線コネクタ 252">
          <a:extLst>
            <a:ext uri="{FF2B5EF4-FFF2-40B4-BE49-F238E27FC236}">
              <a16:creationId xmlns:a16="http://schemas.microsoft.com/office/drawing/2014/main" id="{2D5FC48B-B2CD-4159-8D96-339DC1C1D3E2}"/>
            </a:ext>
          </a:extLst>
        </xdr:cNvPr>
        <xdr:cNvCxnSpPr/>
      </xdr:nvCxnSpPr>
      <xdr:spPr>
        <a:xfrm flipV="1">
          <a:off x="7861300" y="11035474"/>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12478</xdr:rowOff>
    </xdr:from>
    <xdr:to>
      <xdr:col>36</xdr:col>
      <xdr:colOff>165100</xdr:colOff>
      <xdr:row>64</xdr:row>
      <xdr:rowOff>114078</xdr:rowOff>
    </xdr:to>
    <xdr:sp macro="" textlink="">
      <xdr:nvSpPr>
        <xdr:cNvPr id="254" name="楕円 253">
          <a:extLst>
            <a:ext uri="{FF2B5EF4-FFF2-40B4-BE49-F238E27FC236}">
              <a16:creationId xmlns:a16="http://schemas.microsoft.com/office/drawing/2014/main" id="{98EBFBCA-3D89-4A29-8376-24580FD6F1FB}"/>
            </a:ext>
          </a:extLst>
        </xdr:cNvPr>
        <xdr:cNvSpPr/>
      </xdr:nvSpPr>
      <xdr:spPr>
        <a:xfrm>
          <a:off x="6921500" y="109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62967</xdr:rowOff>
    </xdr:from>
    <xdr:to>
      <xdr:col>41</xdr:col>
      <xdr:colOff>50800</xdr:colOff>
      <xdr:row>64</xdr:row>
      <xdr:rowOff>63278</xdr:rowOff>
    </xdr:to>
    <xdr:cxnSp macro="">
      <xdr:nvCxnSpPr>
        <xdr:cNvPr id="255" name="直線コネクタ 254">
          <a:extLst>
            <a:ext uri="{FF2B5EF4-FFF2-40B4-BE49-F238E27FC236}">
              <a16:creationId xmlns:a16="http://schemas.microsoft.com/office/drawing/2014/main" id="{B559C229-B7FA-4489-ABE2-F110B6CFD57F}"/>
            </a:ext>
          </a:extLst>
        </xdr:cNvPr>
        <xdr:cNvCxnSpPr/>
      </xdr:nvCxnSpPr>
      <xdr:spPr>
        <a:xfrm flipV="1">
          <a:off x="6972300" y="11035767"/>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2D864DD-567F-4C6F-BAC7-458F851F6849}"/>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1B8FEB4-F1CD-4060-A587-0AF4780DDA6B}"/>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74EB989-A82A-4BC2-BB63-24DBDFAD72BB}"/>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596EAD6-0264-4F48-8AB1-5AEC365A0FAF}"/>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104296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E43C58D-DD6B-4E11-A644-435DDEC29596}"/>
            </a:ext>
          </a:extLst>
        </xdr:cNvPr>
        <xdr:cNvSpPr txBox="1"/>
      </xdr:nvSpPr>
      <xdr:spPr>
        <a:xfrm>
          <a:off x="9359411" y="110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104601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CF2D4A5-C960-4F04-AE5D-FAF1059A21E4}"/>
            </a:ext>
          </a:extLst>
        </xdr:cNvPr>
        <xdr:cNvSpPr txBox="1"/>
      </xdr:nvSpPr>
      <xdr:spPr>
        <a:xfrm>
          <a:off x="8483111" y="110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104894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B2EA898-9C53-47CC-A990-7A648F7DD8CE}"/>
            </a:ext>
          </a:extLst>
        </xdr:cNvPr>
        <xdr:cNvSpPr txBox="1"/>
      </xdr:nvSpPr>
      <xdr:spPr>
        <a:xfrm>
          <a:off x="7594111" y="110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105205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4685F036-5FEB-425D-A415-F0902844D60B}"/>
            </a:ext>
          </a:extLst>
        </xdr:cNvPr>
        <xdr:cNvSpPr txBox="1"/>
      </xdr:nvSpPr>
      <xdr:spPr>
        <a:xfrm>
          <a:off x="6705111" y="110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827EAD3-C89B-4B14-944F-F43C9BA0EA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D14B1BF-3FF2-407C-8BB4-FBAF9B3BA6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87F3141-1EE2-43A9-A769-E9F07A5CDC6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EE10842-313D-4B8D-88BB-58D7500AD8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7F3F535-DE52-40A3-9BAD-800EC46958A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1C2D04D-312D-48C7-8A27-9161FA8A4D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37B567D-26EA-4E6C-AE34-338D5ABDB9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88C4C99-BB9A-4869-925C-6E9064F1F8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02C2DAA-E9D6-4EEF-9204-09B427B072C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52FE4A1-406E-472C-A3B5-4221F18C47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64B4376-075B-4E3A-883C-4B84F964FC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AB84575-390D-428F-BF75-2622E45AED0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EFF4FCD-93DC-4485-97E8-E23DE3EDC01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63BD154-4E3B-4F8F-AB61-84547CCB86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206E5EE-2268-4E79-8F3F-C8447D4E102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DC9643E-3DE7-454E-BF6C-196AC935321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46D023F-51D7-40FA-A1AF-08C52F2563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11DFDD7-687B-47AD-9377-BF053EF8210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1D56D3A-8CCF-45F8-AFAD-F92357A246D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CBAADE4-478F-40C5-8748-B568C8CFCBA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9AC9F36-260D-421B-B0DD-B88A7C714D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CF07E5D-DF37-459D-A842-8D80D93344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E771459-3A8C-4D77-89BE-EBCF70EC24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4F5411D-4B6F-4CA0-9EA6-8EEF0A1C80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3C953F0-F74B-4F6F-A146-FF70FE074266}"/>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B491C6C-FBDD-4F9A-95DE-CBAE7076B6B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C65913B-2CD8-4628-8A37-02C586F14B7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F66C990-A8EA-4442-9BC8-B32054CB7386}"/>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09786F06-2B14-4579-B20C-990397D55737}"/>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DA03647-E7C9-439B-A2DE-D9A8D93E4DD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992D95A6-3F37-4CD0-8F0A-A05343E5101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30907B3-C002-4167-846D-1E5558F97507}"/>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EB923E0-D794-430F-9217-E957F2D61BCF}"/>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3D2CC5E4-6B8A-47BD-A94E-ECA3E4E7FD2F}"/>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F5CFA64-CCE7-4A23-B516-097A418E970E}"/>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54F093-EF30-44FF-B40C-EEDB8354F4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BD56BB7-4902-438D-B4B4-3994CE8D9F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A0ADA3D-D22A-4B3C-9638-2AFABD7CCCA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9670C85-9F8D-44D6-AF46-9E66EDA579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62D1895-AE1B-4F3C-A1A3-D09A957FD2A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4" name="楕円 303">
          <a:extLst>
            <a:ext uri="{FF2B5EF4-FFF2-40B4-BE49-F238E27FC236}">
              <a16:creationId xmlns:a16="http://schemas.microsoft.com/office/drawing/2014/main" id="{AD0762F6-C748-49CA-B9D1-0938FD832667}"/>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B62388E-60C2-4F1E-B958-30FA77C6ADC1}"/>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306" name="楕円 305">
          <a:extLst>
            <a:ext uri="{FF2B5EF4-FFF2-40B4-BE49-F238E27FC236}">
              <a16:creationId xmlns:a16="http://schemas.microsoft.com/office/drawing/2014/main" id="{15301EA7-57AB-419D-8011-A7F4B6D99B94}"/>
            </a:ext>
          </a:extLst>
        </xdr:cNvPr>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97155</xdr:rowOff>
    </xdr:to>
    <xdr:cxnSp macro="">
      <xdr:nvCxnSpPr>
        <xdr:cNvPr id="307" name="直線コネクタ 306">
          <a:extLst>
            <a:ext uri="{FF2B5EF4-FFF2-40B4-BE49-F238E27FC236}">
              <a16:creationId xmlns:a16="http://schemas.microsoft.com/office/drawing/2014/main" id="{56AEB579-25FC-4091-ADD8-F1DB402C29BB}"/>
            </a:ext>
          </a:extLst>
        </xdr:cNvPr>
        <xdr:cNvCxnSpPr/>
      </xdr:nvCxnSpPr>
      <xdr:spPr>
        <a:xfrm>
          <a:off x="3797300" y="144646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08" name="楕円 307">
          <a:extLst>
            <a:ext uri="{FF2B5EF4-FFF2-40B4-BE49-F238E27FC236}">
              <a16:creationId xmlns:a16="http://schemas.microsoft.com/office/drawing/2014/main" id="{4554EF2F-33DA-49A7-833A-D6ABC8749648}"/>
            </a:ext>
          </a:extLst>
        </xdr:cNvPr>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62864</xdr:rowOff>
    </xdr:to>
    <xdr:cxnSp macro="">
      <xdr:nvCxnSpPr>
        <xdr:cNvPr id="309" name="直線コネクタ 308">
          <a:extLst>
            <a:ext uri="{FF2B5EF4-FFF2-40B4-BE49-F238E27FC236}">
              <a16:creationId xmlns:a16="http://schemas.microsoft.com/office/drawing/2014/main" id="{8926ED3A-862B-4F2E-A559-65D562B66FED}"/>
            </a:ext>
          </a:extLst>
        </xdr:cNvPr>
        <xdr:cNvCxnSpPr/>
      </xdr:nvCxnSpPr>
      <xdr:spPr>
        <a:xfrm>
          <a:off x="2908300" y="14426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10" name="楕円 309">
          <a:extLst>
            <a:ext uri="{FF2B5EF4-FFF2-40B4-BE49-F238E27FC236}">
              <a16:creationId xmlns:a16="http://schemas.microsoft.com/office/drawing/2014/main" id="{94730B8D-C7D5-4948-8DD4-61312AD4065C}"/>
            </a:ext>
          </a:extLst>
        </xdr:cNvPr>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24764</xdr:rowOff>
    </xdr:to>
    <xdr:cxnSp macro="">
      <xdr:nvCxnSpPr>
        <xdr:cNvPr id="311" name="直線コネクタ 310">
          <a:extLst>
            <a:ext uri="{FF2B5EF4-FFF2-40B4-BE49-F238E27FC236}">
              <a16:creationId xmlns:a16="http://schemas.microsoft.com/office/drawing/2014/main" id="{FF41F424-99D8-408F-9321-B97ECDC7AEAF}"/>
            </a:ext>
          </a:extLst>
        </xdr:cNvPr>
        <xdr:cNvCxnSpPr/>
      </xdr:nvCxnSpPr>
      <xdr:spPr>
        <a:xfrm>
          <a:off x="2019300" y="14407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12" name="楕円 311">
          <a:extLst>
            <a:ext uri="{FF2B5EF4-FFF2-40B4-BE49-F238E27FC236}">
              <a16:creationId xmlns:a16="http://schemas.microsoft.com/office/drawing/2014/main" id="{4CEC41EE-C4F1-4550-BF1B-4697BE9FCD49}"/>
            </a:ext>
          </a:extLst>
        </xdr:cNvPr>
        <xdr:cNvSpPr/>
      </xdr:nvSpPr>
      <xdr:spPr>
        <a:xfrm>
          <a:off x="107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5714</xdr:rowOff>
    </xdr:to>
    <xdr:cxnSp macro="">
      <xdr:nvCxnSpPr>
        <xdr:cNvPr id="313" name="直線コネクタ 312">
          <a:extLst>
            <a:ext uri="{FF2B5EF4-FFF2-40B4-BE49-F238E27FC236}">
              <a16:creationId xmlns:a16="http://schemas.microsoft.com/office/drawing/2014/main" id="{2C7F5DF8-A312-436C-BBD4-3360BDAFC0BD}"/>
            </a:ext>
          </a:extLst>
        </xdr:cNvPr>
        <xdr:cNvCxnSpPr/>
      </xdr:nvCxnSpPr>
      <xdr:spPr>
        <a:xfrm>
          <a:off x="1130300" y="143903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E1A3A69C-CF38-49A9-8634-750E3D6CBA78}"/>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10CDD462-D2DC-4A7A-911A-0E5D5B179788}"/>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D6F08FC2-8760-4323-95FF-BB8C1D68443A}"/>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F7D1F19A-B329-4AEF-9AE8-45DA06D875EB}"/>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18" name="n_1mainValue【公営住宅】&#10;有形固定資産減価償却率">
          <a:extLst>
            <a:ext uri="{FF2B5EF4-FFF2-40B4-BE49-F238E27FC236}">
              <a16:creationId xmlns:a16="http://schemas.microsoft.com/office/drawing/2014/main" id="{30D0BF34-51B8-480B-9921-21A3D94B64DA}"/>
            </a:ext>
          </a:extLst>
        </xdr:cNvPr>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19" name="n_2mainValue【公営住宅】&#10;有形固定資産減価償却率">
          <a:extLst>
            <a:ext uri="{FF2B5EF4-FFF2-40B4-BE49-F238E27FC236}">
              <a16:creationId xmlns:a16="http://schemas.microsoft.com/office/drawing/2014/main" id="{869906E3-464D-4751-A6CC-B0BB0A84EDF4}"/>
            </a:ext>
          </a:extLst>
        </xdr:cNvPr>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20" name="n_3mainValue【公営住宅】&#10;有形固定資産減価償却率">
          <a:extLst>
            <a:ext uri="{FF2B5EF4-FFF2-40B4-BE49-F238E27FC236}">
              <a16:creationId xmlns:a16="http://schemas.microsoft.com/office/drawing/2014/main" id="{F40FB2BB-4B9E-4ED4-8627-3466D7304DAC}"/>
            </a:ext>
          </a:extLst>
        </xdr:cNvPr>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21" name="n_4mainValue【公営住宅】&#10;有形固定資産減価償却率">
          <a:extLst>
            <a:ext uri="{FF2B5EF4-FFF2-40B4-BE49-F238E27FC236}">
              <a16:creationId xmlns:a16="http://schemas.microsoft.com/office/drawing/2014/main" id="{A0E14B60-1916-405C-A545-9669A2F829B9}"/>
            </a:ext>
          </a:extLst>
        </xdr:cNvPr>
        <xdr:cNvSpPr txBox="1"/>
      </xdr:nvSpPr>
      <xdr:spPr>
        <a:xfrm>
          <a:off x="927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2F0FB8A-5A85-47E1-B141-494D5C29D4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816A7AA6-DBE0-409D-8D61-2C549A3B7D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D6D02FB-0AA5-41B2-84D7-304C9F416D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F1FF2B2-714D-4505-A99B-E651E5874A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79FA2B5-DA81-4919-BAC6-8DE2B16BB31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4B9E1DD-2403-45FA-82D5-BEF6A0B952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93496AB-EBF7-4AE0-B955-AC4716C49F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680A3B8-8215-4BAD-9AA5-0FA9B46D103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1D0F1FE-2253-41D1-95A9-E6D6AC4DA1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EA5F1A3-3AF7-4CCE-ADD4-08C091EDE3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ADF93609-A838-4B3F-B0B1-F042CFBF504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8A57B89-936E-4B5A-B114-4107B791A04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338A0BC-6DAB-4605-B748-2B44339020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3DBD8797-8FA7-461E-B76D-F6AE0931E533}"/>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0A3EC0D-8750-4FF4-ABB9-484848850D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6E3A8F4F-D86C-4836-8282-568E920F8A5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FCA4595-A39A-4337-A8B5-719878FC45E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10A8AB8-791E-4163-A417-B1F2D610A06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7414EC5-DE93-4734-BB84-68CC95F4B1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9FA3ACF-1F43-4B70-946D-619B6444D21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8D340CB-CF22-4037-B87B-2C8F2DAEB41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73C3221-A1B8-42FF-B838-1870F192E575}"/>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128623CD-03AF-4C5B-BD0A-229BA12F9BD3}"/>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293BD952-DB09-44AC-9E99-640700631456}"/>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BE22D90C-20DB-4A6D-BD4C-72BBCE027844}"/>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E45D5A3A-C906-4683-B899-4B0B64AD3904}"/>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8F16B21E-F238-4C83-B98C-AA3611597B44}"/>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5930D8D-9653-4B53-8D24-2BFFA6398C5F}"/>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DFE42030-394F-46FC-A096-7EB6CBECC0D4}"/>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9EBED035-2C81-4651-8619-3D33B475DCAD}"/>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6EFEFDE8-D2FC-472D-8EC4-F73B9D37E4B9}"/>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CE59B71-68B7-4151-8101-973085FE0CE3}"/>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98277C8-DB00-4813-B884-11B7F89606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9B982AA-475C-4648-AD90-70749927E7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44C3F4-1575-47F0-AE65-A303679E52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13A3DB-FDA7-4C61-A6B7-291EF7EDE4F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1B6890F-07FC-4190-AE9A-51E92A1006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69230</xdr:rowOff>
    </xdr:from>
    <xdr:to>
      <xdr:col>55</xdr:col>
      <xdr:colOff>50800</xdr:colOff>
      <xdr:row>85</xdr:row>
      <xdr:rowOff>170830</xdr:rowOff>
    </xdr:to>
    <xdr:sp macro="" textlink="">
      <xdr:nvSpPr>
        <xdr:cNvPr id="359" name="楕円 358">
          <a:extLst>
            <a:ext uri="{FF2B5EF4-FFF2-40B4-BE49-F238E27FC236}">
              <a16:creationId xmlns:a16="http://schemas.microsoft.com/office/drawing/2014/main" id="{BE2E4A47-B3D1-42E9-AFC0-8A8260E1DA94}"/>
            </a:ext>
          </a:extLst>
        </xdr:cNvPr>
        <xdr:cNvSpPr/>
      </xdr:nvSpPr>
      <xdr:spPr>
        <a:xfrm>
          <a:off x="10426700" y="146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28607</xdr:rowOff>
    </xdr:from>
    <xdr:ext cx="469744" cy="259045"/>
    <xdr:sp macro="" textlink="">
      <xdr:nvSpPr>
        <xdr:cNvPr id="360" name="【公営住宅】&#10;一人当たり面積該当値テキスト">
          <a:extLst>
            <a:ext uri="{FF2B5EF4-FFF2-40B4-BE49-F238E27FC236}">
              <a16:creationId xmlns:a16="http://schemas.microsoft.com/office/drawing/2014/main" id="{ECE8BE62-83AA-46F8-AA4E-C8573F61A0D8}"/>
            </a:ext>
          </a:extLst>
        </xdr:cNvPr>
        <xdr:cNvSpPr txBox="1"/>
      </xdr:nvSpPr>
      <xdr:spPr>
        <a:xfrm>
          <a:off x="10515600" y="144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71242</xdr:rowOff>
    </xdr:from>
    <xdr:to>
      <xdr:col>50</xdr:col>
      <xdr:colOff>165100</xdr:colOff>
      <xdr:row>86</xdr:row>
      <xdr:rowOff>1392</xdr:rowOff>
    </xdr:to>
    <xdr:sp macro="" textlink="">
      <xdr:nvSpPr>
        <xdr:cNvPr id="361" name="楕円 360">
          <a:extLst>
            <a:ext uri="{FF2B5EF4-FFF2-40B4-BE49-F238E27FC236}">
              <a16:creationId xmlns:a16="http://schemas.microsoft.com/office/drawing/2014/main" id="{34419C89-2E7D-4783-AB2A-8BC3F1F8B435}"/>
            </a:ext>
          </a:extLst>
        </xdr:cNvPr>
        <xdr:cNvSpPr/>
      </xdr:nvSpPr>
      <xdr:spPr>
        <a:xfrm>
          <a:off x="9588500" y="146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120030</xdr:rowOff>
    </xdr:from>
    <xdr:to>
      <xdr:col>55</xdr:col>
      <xdr:colOff>0</xdr:colOff>
      <xdr:row>85</xdr:row>
      <xdr:rowOff>122042</xdr:rowOff>
    </xdr:to>
    <xdr:cxnSp macro="">
      <xdr:nvCxnSpPr>
        <xdr:cNvPr id="362" name="直線コネクタ 361">
          <a:extLst>
            <a:ext uri="{FF2B5EF4-FFF2-40B4-BE49-F238E27FC236}">
              <a16:creationId xmlns:a16="http://schemas.microsoft.com/office/drawing/2014/main" id="{27C34870-FB41-4228-9A05-8F910C8833DB}"/>
            </a:ext>
          </a:extLst>
        </xdr:cNvPr>
        <xdr:cNvCxnSpPr/>
      </xdr:nvCxnSpPr>
      <xdr:spPr>
        <a:xfrm flipV="1">
          <a:off x="9639300" y="14693280"/>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72842</xdr:rowOff>
    </xdr:from>
    <xdr:to>
      <xdr:col>46</xdr:col>
      <xdr:colOff>38100</xdr:colOff>
      <xdr:row>86</xdr:row>
      <xdr:rowOff>2992</xdr:rowOff>
    </xdr:to>
    <xdr:sp macro="" textlink="">
      <xdr:nvSpPr>
        <xdr:cNvPr id="363" name="楕円 362">
          <a:extLst>
            <a:ext uri="{FF2B5EF4-FFF2-40B4-BE49-F238E27FC236}">
              <a16:creationId xmlns:a16="http://schemas.microsoft.com/office/drawing/2014/main" id="{5407ABDC-0D1B-4359-87FA-BC59448BF79F}"/>
            </a:ext>
          </a:extLst>
        </xdr:cNvPr>
        <xdr:cNvSpPr/>
      </xdr:nvSpPr>
      <xdr:spPr>
        <a:xfrm>
          <a:off x="8699500" y="14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122042</xdr:rowOff>
    </xdr:from>
    <xdr:to>
      <xdr:col>50</xdr:col>
      <xdr:colOff>114300</xdr:colOff>
      <xdr:row>85</xdr:row>
      <xdr:rowOff>123642</xdr:rowOff>
    </xdr:to>
    <xdr:cxnSp macro="">
      <xdr:nvCxnSpPr>
        <xdr:cNvPr id="364" name="直線コネクタ 363">
          <a:extLst>
            <a:ext uri="{FF2B5EF4-FFF2-40B4-BE49-F238E27FC236}">
              <a16:creationId xmlns:a16="http://schemas.microsoft.com/office/drawing/2014/main" id="{1203C33C-6D20-41AB-A4C4-022571BF6237}"/>
            </a:ext>
          </a:extLst>
        </xdr:cNvPr>
        <xdr:cNvCxnSpPr/>
      </xdr:nvCxnSpPr>
      <xdr:spPr>
        <a:xfrm flipV="1">
          <a:off x="8750300" y="1469529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74716</xdr:rowOff>
    </xdr:from>
    <xdr:to>
      <xdr:col>41</xdr:col>
      <xdr:colOff>101600</xdr:colOff>
      <xdr:row>86</xdr:row>
      <xdr:rowOff>4866</xdr:rowOff>
    </xdr:to>
    <xdr:sp macro="" textlink="">
      <xdr:nvSpPr>
        <xdr:cNvPr id="365" name="楕円 364">
          <a:extLst>
            <a:ext uri="{FF2B5EF4-FFF2-40B4-BE49-F238E27FC236}">
              <a16:creationId xmlns:a16="http://schemas.microsoft.com/office/drawing/2014/main" id="{54FCE440-E744-4395-B3A8-D6DBDF5FA02B}"/>
            </a:ext>
          </a:extLst>
        </xdr:cNvPr>
        <xdr:cNvSpPr/>
      </xdr:nvSpPr>
      <xdr:spPr>
        <a:xfrm>
          <a:off x="7810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123642</xdr:rowOff>
    </xdr:from>
    <xdr:to>
      <xdr:col>45</xdr:col>
      <xdr:colOff>177800</xdr:colOff>
      <xdr:row>85</xdr:row>
      <xdr:rowOff>125516</xdr:rowOff>
    </xdr:to>
    <xdr:cxnSp macro="">
      <xdr:nvCxnSpPr>
        <xdr:cNvPr id="366" name="直線コネクタ 365">
          <a:extLst>
            <a:ext uri="{FF2B5EF4-FFF2-40B4-BE49-F238E27FC236}">
              <a16:creationId xmlns:a16="http://schemas.microsoft.com/office/drawing/2014/main" id="{01E4943E-9798-4E32-986D-36C7DB0864A5}"/>
            </a:ext>
          </a:extLst>
        </xdr:cNvPr>
        <xdr:cNvCxnSpPr/>
      </xdr:nvCxnSpPr>
      <xdr:spPr>
        <a:xfrm flipV="1">
          <a:off x="7861300" y="14696892"/>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76088</xdr:rowOff>
    </xdr:from>
    <xdr:to>
      <xdr:col>36</xdr:col>
      <xdr:colOff>165100</xdr:colOff>
      <xdr:row>86</xdr:row>
      <xdr:rowOff>6238</xdr:rowOff>
    </xdr:to>
    <xdr:sp macro="" textlink="">
      <xdr:nvSpPr>
        <xdr:cNvPr id="367" name="楕円 366">
          <a:extLst>
            <a:ext uri="{FF2B5EF4-FFF2-40B4-BE49-F238E27FC236}">
              <a16:creationId xmlns:a16="http://schemas.microsoft.com/office/drawing/2014/main" id="{786B2C8A-12AB-4B20-8905-DA414F50CF9E}"/>
            </a:ext>
          </a:extLst>
        </xdr:cNvPr>
        <xdr:cNvSpPr/>
      </xdr:nvSpPr>
      <xdr:spPr>
        <a:xfrm>
          <a:off x="69215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125516</xdr:rowOff>
    </xdr:from>
    <xdr:to>
      <xdr:col>41</xdr:col>
      <xdr:colOff>50800</xdr:colOff>
      <xdr:row>85</xdr:row>
      <xdr:rowOff>126888</xdr:rowOff>
    </xdr:to>
    <xdr:cxnSp macro="">
      <xdr:nvCxnSpPr>
        <xdr:cNvPr id="368" name="直線コネクタ 367">
          <a:extLst>
            <a:ext uri="{FF2B5EF4-FFF2-40B4-BE49-F238E27FC236}">
              <a16:creationId xmlns:a16="http://schemas.microsoft.com/office/drawing/2014/main" id="{F5C642F3-02F3-4A3E-8088-D79C49D8C2F3}"/>
            </a:ext>
          </a:extLst>
        </xdr:cNvPr>
        <xdr:cNvCxnSpPr/>
      </xdr:nvCxnSpPr>
      <xdr:spPr>
        <a:xfrm flipV="1">
          <a:off x="6972300" y="146987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D776C335-06E6-4225-A0DA-39BA841E8328}"/>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8C7DF658-7A5C-4849-9468-2433A2FD9FFD}"/>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04B02BA2-DCF7-4BAF-8B8B-90434600EE57}"/>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3D94186D-992B-41E3-B8A0-293E55D825E5}"/>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17919</xdr:rowOff>
    </xdr:from>
    <xdr:ext cx="469744" cy="259045"/>
    <xdr:sp macro="" textlink="">
      <xdr:nvSpPr>
        <xdr:cNvPr id="373" name="n_1mainValue【公営住宅】&#10;一人当たり面積">
          <a:extLst>
            <a:ext uri="{FF2B5EF4-FFF2-40B4-BE49-F238E27FC236}">
              <a16:creationId xmlns:a16="http://schemas.microsoft.com/office/drawing/2014/main" id="{128BCC0A-53DA-4D50-9356-03B04312566F}"/>
            </a:ext>
          </a:extLst>
        </xdr:cNvPr>
        <xdr:cNvSpPr txBox="1"/>
      </xdr:nvSpPr>
      <xdr:spPr>
        <a:xfrm>
          <a:off x="9391727" y="144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19519</xdr:rowOff>
    </xdr:from>
    <xdr:ext cx="469744" cy="259045"/>
    <xdr:sp macro="" textlink="">
      <xdr:nvSpPr>
        <xdr:cNvPr id="374" name="n_2mainValue【公営住宅】&#10;一人当たり面積">
          <a:extLst>
            <a:ext uri="{FF2B5EF4-FFF2-40B4-BE49-F238E27FC236}">
              <a16:creationId xmlns:a16="http://schemas.microsoft.com/office/drawing/2014/main" id="{658CAB33-D8C1-435B-B9A9-E599836868BD}"/>
            </a:ext>
          </a:extLst>
        </xdr:cNvPr>
        <xdr:cNvSpPr txBox="1"/>
      </xdr:nvSpPr>
      <xdr:spPr>
        <a:xfrm>
          <a:off x="8515427" y="14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21393</xdr:rowOff>
    </xdr:from>
    <xdr:ext cx="469744" cy="259045"/>
    <xdr:sp macro="" textlink="">
      <xdr:nvSpPr>
        <xdr:cNvPr id="375" name="n_3mainValue【公営住宅】&#10;一人当たり面積">
          <a:extLst>
            <a:ext uri="{FF2B5EF4-FFF2-40B4-BE49-F238E27FC236}">
              <a16:creationId xmlns:a16="http://schemas.microsoft.com/office/drawing/2014/main" id="{99DEB0FE-5B34-4869-B1F5-A0C085EE12C5}"/>
            </a:ext>
          </a:extLst>
        </xdr:cNvPr>
        <xdr:cNvSpPr txBox="1"/>
      </xdr:nvSpPr>
      <xdr:spPr>
        <a:xfrm>
          <a:off x="76264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22765</xdr:rowOff>
    </xdr:from>
    <xdr:ext cx="469744" cy="259045"/>
    <xdr:sp macro="" textlink="">
      <xdr:nvSpPr>
        <xdr:cNvPr id="376" name="n_4mainValue【公営住宅】&#10;一人当たり面積">
          <a:extLst>
            <a:ext uri="{FF2B5EF4-FFF2-40B4-BE49-F238E27FC236}">
              <a16:creationId xmlns:a16="http://schemas.microsoft.com/office/drawing/2014/main" id="{E8046A1D-0D45-44E3-8C23-61DE22CB7F08}"/>
            </a:ext>
          </a:extLst>
        </xdr:cNvPr>
        <xdr:cNvSpPr txBox="1"/>
      </xdr:nvSpPr>
      <xdr:spPr>
        <a:xfrm>
          <a:off x="6737427" y="1442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96E72E9-D16D-497A-A45C-9B538F182B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13B0604A-DC10-4A15-B9DA-84FDD3A34C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1E00A01-C22B-4642-92FF-F1511FCF7E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28B8E81-2B92-42A1-97DE-073D260683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0D8667A-36A2-4149-BEEA-B49F7BCF90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7F08CD4-D00A-4EAF-B428-9662C64FD3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9F0325A-65B6-41E3-A8E4-C9806D8E6AE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D4E9795-2477-46C3-A037-03014F3399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A2FE6F0-373F-416D-B5A3-1E963F11EF0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67E4A37-19B5-4A55-81D8-5471B45ECFB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75DC49A-399B-46FA-B0C3-1432E9EE9B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374A0DB1-B629-412B-AA7F-42D12787BB3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901DCF83-F403-4C2F-AB52-7CB6555F7C3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C6D5F2E4-E7D0-4422-9873-0C4E71C903C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0F7AA81-BDE9-4333-8E0C-FC498D94DBD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A573DAC-CE19-45D3-BBB4-8D08CAFFBA8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D55FCF98-6AF9-4729-AD89-146BD3E5219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5B6F9A2C-7B2A-470C-B500-F94448496C8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CE4CD65-1597-4A42-9A7B-CD85C09711C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DBA4AD4D-F8C6-4867-8E60-CB8FC66E47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A9F399F8-90BD-451C-AF07-F362C64F2D0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1059FB7B-24A2-49BA-ABD6-D9A56DE0724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7B85EE3-E34C-4430-85C7-8512F1F4980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3836B67A-E552-45C9-895D-D362178045A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33037C69-92AD-4A1E-87D3-B0F546497A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B109EA0E-321B-4B2B-AB34-8460BE1AAF6D}"/>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964E62DC-60C1-4020-BE09-24B4752E81CD}"/>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EC37EC86-C28A-491A-9A75-A4470E60B67D}"/>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E49C8488-A518-405C-9ACC-EB63D1FE78BE}"/>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4BC81453-C725-4E3B-9466-52447F354F51}"/>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2C3186CA-FC57-4D85-8151-3E1A978FFB7C}"/>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BFEBDA82-0B35-4005-9360-848E78AA514C}"/>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5A395E72-CD57-4202-A3B2-87D09A84B223}"/>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D5F1C01C-12F8-44DA-8C74-06D7D021B8A3}"/>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FF551BB6-9907-4EE2-BE2A-CDDFC1DB02B4}"/>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9256D627-6A75-4962-98AB-2CFE29914236}"/>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3B6D771-61A9-4A4F-A2A7-6DF20CA9472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8B25CA4-0D6B-42E2-A745-651A443D598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D284D80-FA99-4C3F-9CDE-32BA96F050D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20B2DA8-C47D-4500-9C88-E51AE1E9724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5149FDB-88D3-4D8D-A13B-4FDCA036126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18" name="楕円 417">
          <a:extLst>
            <a:ext uri="{FF2B5EF4-FFF2-40B4-BE49-F238E27FC236}">
              <a16:creationId xmlns:a16="http://schemas.microsoft.com/office/drawing/2014/main" id="{B7F8D9E9-CC54-4297-9975-FDA4081EBB7E}"/>
            </a:ext>
          </a:extLst>
        </xdr:cNvPr>
        <xdr:cNvSpPr/>
      </xdr:nvSpPr>
      <xdr:spPr>
        <a:xfrm>
          <a:off x="4584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169108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7875D964-1603-4D0C-8EB4-67DC2E6A2DB2}"/>
            </a:ext>
          </a:extLst>
        </xdr:cNvPr>
        <xdr:cNvSpPr txBox="1"/>
      </xdr:nvSpPr>
      <xdr:spPr>
        <a:xfrm>
          <a:off x="4673600" y="1782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113574</xdr:rowOff>
    </xdr:from>
    <xdr:to>
      <xdr:col>20</xdr:col>
      <xdr:colOff>38100</xdr:colOff>
      <xdr:row>105</xdr:row>
      <xdr:rowOff>43724</xdr:rowOff>
    </xdr:to>
    <xdr:sp macro="" textlink="">
      <xdr:nvSpPr>
        <xdr:cNvPr id="420" name="楕円 419">
          <a:extLst>
            <a:ext uri="{FF2B5EF4-FFF2-40B4-BE49-F238E27FC236}">
              <a16:creationId xmlns:a16="http://schemas.microsoft.com/office/drawing/2014/main" id="{0DF481A4-A2AA-4A2E-8107-1651C907EEB8}"/>
            </a:ext>
          </a:extLst>
        </xdr:cNvPr>
        <xdr:cNvSpPr/>
      </xdr:nvSpPr>
      <xdr:spPr>
        <a:xfrm>
          <a:off x="3746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164374</xdr:rowOff>
    </xdr:from>
    <xdr:to>
      <xdr:col>24</xdr:col>
      <xdr:colOff>63500</xdr:colOff>
      <xdr:row>105</xdr:row>
      <xdr:rowOff>25581</xdr:rowOff>
    </xdr:to>
    <xdr:cxnSp macro="">
      <xdr:nvCxnSpPr>
        <xdr:cNvPr id="421" name="直線コネクタ 420">
          <a:extLst>
            <a:ext uri="{FF2B5EF4-FFF2-40B4-BE49-F238E27FC236}">
              <a16:creationId xmlns:a16="http://schemas.microsoft.com/office/drawing/2014/main" id="{D8B04161-4F54-4592-BBDD-924C06324642}"/>
            </a:ext>
          </a:extLst>
        </xdr:cNvPr>
        <xdr:cNvCxnSpPr/>
      </xdr:nvCxnSpPr>
      <xdr:spPr>
        <a:xfrm>
          <a:off x="3797300" y="17995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2" name="楕円 421">
          <a:extLst>
            <a:ext uri="{FF2B5EF4-FFF2-40B4-BE49-F238E27FC236}">
              <a16:creationId xmlns:a16="http://schemas.microsoft.com/office/drawing/2014/main" id="{CCFC23DF-D07D-4E99-94BA-7C5C9090189C}"/>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164374</xdr:rowOff>
    </xdr:to>
    <xdr:cxnSp macro="">
      <xdr:nvCxnSpPr>
        <xdr:cNvPr id="423" name="直線コネクタ 422">
          <a:extLst>
            <a:ext uri="{FF2B5EF4-FFF2-40B4-BE49-F238E27FC236}">
              <a16:creationId xmlns:a16="http://schemas.microsoft.com/office/drawing/2014/main" id="{9043B812-5C77-4255-943B-FA146995B068}"/>
            </a:ext>
          </a:extLst>
        </xdr:cNvPr>
        <xdr:cNvCxnSpPr/>
      </xdr:nvCxnSpPr>
      <xdr:spPr>
        <a:xfrm>
          <a:off x="2908300" y="179641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4" name="楕円 423">
          <a:extLst>
            <a:ext uri="{FF2B5EF4-FFF2-40B4-BE49-F238E27FC236}">
              <a16:creationId xmlns:a16="http://schemas.microsoft.com/office/drawing/2014/main" id="{581D26AF-3ECB-45D5-9F8B-C40ABD7EB983}"/>
            </a:ext>
          </a:extLst>
        </xdr:cNvPr>
        <xdr:cNvSpPr/>
      </xdr:nvSpPr>
      <xdr:spPr>
        <a:xfrm>
          <a:off x="196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99061</xdr:rowOff>
    </xdr:from>
    <xdr:to>
      <xdr:col>15</xdr:col>
      <xdr:colOff>50800</xdr:colOff>
      <xdr:row>104</xdr:row>
      <xdr:rowOff>133350</xdr:rowOff>
    </xdr:to>
    <xdr:cxnSp macro="">
      <xdr:nvCxnSpPr>
        <xdr:cNvPr id="425" name="直線コネクタ 424">
          <a:extLst>
            <a:ext uri="{FF2B5EF4-FFF2-40B4-BE49-F238E27FC236}">
              <a16:creationId xmlns:a16="http://schemas.microsoft.com/office/drawing/2014/main" id="{81B0C1BC-CC0B-4DB3-A89B-F80FDEECC31B}"/>
            </a:ext>
          </a:extLst>
        </xdr:cNvPr>
        <xdr:cNvCxnSpPr/>
      </xdr:nvCxnSpPr>
      <xdr:spPr>
        <a:xfrm>
          <a:off x="2019300" y="17929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17236</xdr:rowOff>
    </xdr:from>
    <xdr:to>
      <xdr:col>6</xdr:col>
      <xdr:colOff>38100</xdr:colOff>
      <xdr:row>104</xdr:row>
      <xdr:rowOff>118836</xdr:rowOff>
    </xdr:to>
    <xdr:sp macro="" textlink="">
      <xdr:nvSpPr>
        <xdr:cNvPr id="426" name="楕円 425">
          <a:extLst>
            <a:ext uri="{FF2B5EF4-FFF2-40B4-BE49-F238E27FC236}">
              <a16:creationId xmlns:a16="http://schemas.microsoft.com/office/drawing/2014/main" id="{43998CAC-065B-4AC3-A7C6-8377641A9F60}"/>
            </a:ext>
          </a:extLst>
        </xdr:cNvPr>
        <xdr:cNvSpPr/>
      </xdr:nvSpPr>
      <xdr:spPr>
        <a:xfrm>
          <a:off x="1079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99061</xdr:rowOff>
    </xdr:to>
    <xdr:cxnSp macro="">
      <xdr:nvCxnSpPr>
        <xdr:cNvPr id="427" name="直線コネクタ 426">
          <a:extLst>
            <a:ext uri="{FF2B5EF4-FFF2-40B4-BE49-F238E27FC236}">
              <a16:creationId xmlns:a16="http://schemas.microsoft.com/office/drawing/2014/main" id="{B92320F4-AF93-4CA4-B24E-E9BB0F0B5A10}"/>
            </a:ext>
          </a:extLst>
        </xdr:cNvPr>
        <xdr:cNvCxnSpPr/>
      </xdr:nvCxnSpPr>
      <xdr:spPr>
        <a:xfrm>
          <a:off x="1130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8A448BFD-B317-4213-9892-818BED832E80}"/>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8300D13F-5849-4EFC-9EE6-EC94A6902600}"/>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46C7A3C5-08E0-4B23-9FF6-98A459102A95}"/>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825093BC-50D2-4E70-93AD-30A3266EAFD6}"/>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60251</xdr:rowOff>
    </xdr:from>
    <xdr:ext cx="405111" cy="259045"/>
    <xdr:sp macro="" textlink="">
      <xdr:nvSpPr>
        <xdr:cNvPr id="432" name="n_1mainValue【港湾・漁港】&#10;有形固定資産減価償却率">
          <a:extLst>
            <a:ext uri="{FF2B5EF4-FFF2-40B4-BE49-F238E27FC236}">
              <a16:creationId xmlns:a16="http://schemas.microsoft.com/office/drawing/2014/main" id="{D1F0FBCA-A034-43A8-AFE7-0BABC53471CE}"/>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3" name="n_2mainValue【港湾・漁港】&#10;有形固定資産減価償却率">
          <a:extLst>
            <a:ext uri="{FF2B5EF4-FFF2-40B4-BE49-F238E27FC236}">
              <a16:creationId xmlns:a16="http://schemas.microsoft.com/office/drawing/2014/main" id="{60C4D276-3B7A-4DAB-9885-F598481950A2}"/>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4" name="n_3mainValue【港湾・漁港】&#10;有形固定資産減価償却率">
          <a:extLst>
            <a:ext uri="{FF2B5EF4-FFF2-40B4-BE49-F238E27FC236}">
              <a16:creationId xmlns:a16="http://schemas.microsoft.com/office/drawing/2014/main" id="{F1B60718-AD13-4100-A23D-616195DD5278}"/>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135363</xdr:rowOff>
    </xdr:from>
    <xdr:ext cx="405111" cy="259045"/>
    <xdr:sp macro="" textlink="">
      <xdr:nvSpPr>
        <xdr:cNvPr id="435" name="n_4mainValue【港湾・漁港】&#10;有形固定資産減価償却率">
          <a:extLst>
            <a:ext uri="{FF2B5EF4-FFF2-40B4-BE49-F238E27FC236}">
              <a16:creationId xmlns:a16="http://schemas.microsoft.com/office/drawing/2014/main" id="{532E13D9-B4A4-499D-A758-6BD5BD67324F}"/>
            </a:ext>
          </a:extLst>
        </xdr:cNvPr>
        <xdr:cNvSpPr txBox="1"/>
      </xdr:nvSpPr>
      <xdr:spPr>
        <a:xfrm>
          <a:off x="927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3EF8410-A68D-4297-91A5-02E1C9ED0B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5C11C43-FE5A-4F1C-9CF4-89E1943266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2562C63-35F6-4DB4-93C7-C1CDC5EBB2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ED8CAAA-44D4-416C-BB42-8E055714D1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1736F7CB-F881-4765-9780-00B8DBC866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8B35E95-D36C-4C6A-9571-18155E77A49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2327476D-674B-4CD7-B8C3-794A901D66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C0EE4FF-E670-48B3-A8B3-0F25ADCE04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ACE6A87-222E-4542-AAE9-FEEA97FC609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6D042816-67F1-4720-9723-EC81692ED5E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9F040653-D3D3-4DD7-B445-B060748C9A0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70EE1160-63F3-42B0-891A-EAAB485042B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74E20FB2-F81D-46C2-8E10-DF580B1D87A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9C2DBED4-EA05-431B-B43F-15DEECC5957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D7BF630-D7EB-42FE-81B3-D2E39DEFF9F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D90F4EF9-AD92-422F-8096-FA55A693C43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B3C00BEB-6910-406F-90F5-F4E0DA4DE1D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4DA30CD0-CA5E-48C7-BCF6-F4B640B4509F}"/>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7753811-522B-4811-9526-346A74BC4E3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43AB79D3-C8A2-4913-9728-45D6BE776DE3}"/>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D02F50E9-B2A2-4135-955C-C94E0CB8430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820813FE-9480-419D-B522-D3DD43745F1A}"/>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68509BD8-7006-4DFA-8E24-24C9A2E123BD}"/>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66EAC53B-3C14-4E58-B7A2-A8EEAEFA20D3}"/>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2ED76AE2-3BCD-46FF-BDD8-E535AF8B1996}"/>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094A16CD-C2A3-4940-8347-1BEAC4B803D0}"/>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8746B450-17FB-4E6A-9625-DD3BCD67F03D}"/>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5AE83EDC-4B9E-46B6-93D8-5450D54206EC}"/>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291099F0-F36A-4E20-8669-E19D92A7E06A}"/>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4298C947-9417-4BA0-8ECC-8941E73C5D28}"/>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36293762-2494-4867-A4EC-8BB115D3CDDD}"/>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9EACA40A-D152-4D93-88FF-DF726E08438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D0C08D3-2767-4D37-977E-E5D76BB52EB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EA35B1B-38E0-43F4-B5A0-96D9409BA3B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11C2E21-66E2-4C1D-B324-D44D4893256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D24F710-9B32-4D81-9FC5-B1E678B0F4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35BCCC3-4DBB-461B-B7B1-019DEE0DCBA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129856</xdr:rowOff>
    </xdr:from>
    <xdr:to>
      <xdr:col>55</xdr:col>
      <xdr:colOff>50800</xdr:colOff>
      <xdr:row>100</xdr:row>
      <xdr:rowOff>60006</xdr:rowOff>
    </xdr:to>
    <xdr:sp macro="" textlink="">
      <xdr:nvSpPr>
        <xdr:cNvPr id="473" name="楕円 472">
          <a:extLst>
            <a:ext uri="{FF2B5EF4-FFF2-40B4-BE49-F238E27FC236}">
              <a16:creationId xmlns:a16="http://schemas.microsoft.com/office/drawing/2014/main" id="{19748236-3124-4C78-96A5-B35311AFB134}"/>
            </a:ext>
          </a:extLst>
        </xdr:cNvPr>
        <xdr:cNvSpPr/>
      </xdr:nvSpPr>
      <xdr:spPr>
        <a:xfrm>
          <a:off x="10426700" y="171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82883</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D78A5EF4-477A-4E6C-9C32-6B752F10D356}"/>
            </a:ext>
          </a:extLst>
        </xdr:cNvPr>
        <xdr:cNvSpPr txBox="1"/>
      </xdr:nvSpPr>
      <xdr:spPr>
        <a:xfrm>
          <a:off x="10515600" y="17056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162717</xdr:rowOff>
    </xdr:from>
    <xdr:to>
      <xdr:col>50</xdr:col>
      <xdr:colOff>165100</xdr:colOff>
      <xdr:row>100</xdr:row>
      <xdr:rowOff>92867</xdr:rowOff>
    </xdr:to>
    <xdr:sp macro="" textlink="">
      <xdr:nvSpPr>
        <xdr:cNvPr id="475" name="楕円 474">
          <a:extLst>
            <a:ext uri="{FF2B5EF4-FFF2-40B4-BE49-F238E27FC236}">
              <a16:creationId xmlns:a16="http://schemas.microsoft.com/office/drawing/2014/main" id="{DB843536-1149-4CEE-B03D-A379BCFA1E0D}"/>
            </a:ext>
          </a:extLst>
        </xdr:cNvPr>
        <xdr:cNvSpPr/>
      </xdr:nvSpPr>
      <xdr:spPr>
        <a:xfrm>
          <a:off x="9588500" y="171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9206</xdr:rowOff>
    </xdr:from>
    <xdr:to>
      <xdr:col>55</xdr:col>
      <xdr:colOff>0</xdr:colOff>
      <xdr:row>100</xdr:row>
      <xdr:rowOff>42067</xdr:rowOff>
    </xdr:to>
    <xdr:cxnSp macro="">
      <xdr:nvCxnSpPr>
        <xdr:cNvPr id="476" name="直線コネクタ 475">
          <a:extLst>
            <a:ext uri="{FF2B5EF4-FFF2-40B4-BE49-F238E27FC236}">
              <a16:creationId xmlns:a16="http://schemas.microsoft.com/office/drawing/2014/main" id="{E537C343-37F2-40ED-BE9B-678B8A2B12D2}"/>
            </a:ext>
          </a:extLst>
        </xdr:cNvPr>
        <xdr:cNvCxnSpPr/>
      </xdr:nvCxnSpPr>
      <xdr:spPr>
        <a:xfrm flipV="1">
          <a:off x="9639300" y="17154206"/>
          <a:ext cx="8382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19126</xdr:rowOff>
    </xdr:from>
    <xdr:to>
      <xdr:col>46</xdr:col>
      <xdr:colOff>38100</xdr:colOff>
      <xdr:row>100</xdr:row>
      <xdr:rowOff>120726</xdr:rowOff>
    </xdr:to>
    <xdr:sp macro="" textlink="">
      <xdr:nvSpPr>
        <xdr:cNvPr id="477" name="楕円 476">
          <a:extLst>
            <a:ext uri="{FF2B5EF4-FFF2-40B4-BE49-F238E27FC236}">
              <a16:creationId xmlns:a16="http://schemas.microsoft.com/office/drawing/2014/main" id="{55C23A21-2EDE-4AF4-850B-18EC83F88B9F}"/>
            </a:ext>
          </a:extLst>
        </xdr:cNvPr>
        <xdr:cNvSpPr/>
      </xdr:nvSpPr>
      <xdr:spPr>
        <a:xfrm>
          <a:off x="8699500" y="171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42067</xdr:rowOff>
    </xdr:from>
    <xdr:to>
      <xdr:col>50</xdr:col>
      <xdr:colOff>114300</xdr:colOff>
      <xdr:row>100</xdr:row>
      <xdr:rowOff>69926</xdr:rowOff>
    </xdr:to>
    <xdr:cxnSp macro="">
      <xdr:nvCxnSpPr>
        <xdr:cNvPr id="478" name="直線コネクタ 477">
          <a:extLst>
            <a:ext uri="{FF2B5EF4-FFF2-40B4-BE49-F238E27FC236}">
              <a16:creationId xmlns:a16="http://schemas.microsoft.com/office/drawing/2014/main" id="{AC246718-D8EC-426C-AB47-3D8200CE54DE}"/>
            </a:ext>
          </a:extLst>
        </xdr:cNvPr>
        <xdr:cNvCxnSpPr/>
      </xdr:nvCxnSpPr>
      <xdr:spPr>
        <a:xfrm flipV="1">
          <a:off x="8750300" y="17187067"/>
          <a:ext cx="889000" cy="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47949</xdr:rowOff>
    </xdr:from>
    <xdr:to>
      <xdr:col>41</xdr:col>
      <xdr:colOff>101600</xdr:colOff>
      <xdr:row>100</xdr:row>
      <xdr:rowOff>149549</xdr:rowOff>
    </xdr:to>
    <xdr:sp macro="" textlink="">
      <xdr:nvSpPr>
        <xdr:cNvPr id="479" name="楕円 478">
          <a:extLst>
            <a:ext uri="{FF2B5EF4-FFF2-40B4-BE49-F238E27FC236}">
              <a16:creationId xmlns:a16="http://schemas.microsoft.com/office/drawing/2014/main" id="{A452D0F3-0680-48E2-8117-CBB4A7CCCF96}"/>
            </a:ext>
          </a:extLst>
        </xdr:cNvPr>
        <xdr:cNvSpPr/>
      </xdr:nvSpPr>
      <xdr:spPr>
        <a:xfrm>
          <a:off x="7810500" y="17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69926</xdr:rowOff>
    </xdr:from>
    <xdr:to>
      <xdr:col>45</xdr:col>
      <xdr:colOff>177800</xdr:colOff>
      <xdr:row>100</xdr:row>
      <xdr:rowOff>98749</xdr:rowOff>
    </xdr:to>
    <xdr:cxnSp macro="">
      <xdr:nvCxnSpPr>
        <xdr:cNvPr id="480" name="直線コネクタ 479">
          <a:extLst>
            <a:ext uri="{FF2B5EF4-FFF2-40B4-BE49-F238E27FC236}">
              <a16:creationId xmlns:a16="http://schemas.microsoft.com/office/drawing/2014/main" id="{0EC05B4F-7B57-4F39-A9F8-E16C67B80633}"/>
            </a:ext>
          </a:extLst>
        </xdr:cNvPr>
        <xdr:cNvCxnSpPr/>
      </xdr:nvCxnSpPr>
      <xdr:spPr>
        <a:xfrm flipV="1">
          <a:off x="7861300" y="17214926"/>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81693</xdr:rowOff>
    </xdr:from>
    <xdr:to>
      <xdr:col>36</xdr:col>
      <xdr:colOff>165100</xdr:colOff>
      <xdr:row>101</xdr:row>
      <xdr:rowOff>11843</xdr:rowOff>
    </xdr:to>
    <xdr:sp macro="" textlink="">
      <xdr:nvSpPr>
        <xdr:cNvPr id="481" name="楕円 480">
          <a:extLst>
            <a:ext uri="{FF2B5EF4-FFF2-40B4-BE49-F238E27FC236}">
              <a16:creationId xmlns:a16="http://schemas.microsoft.com/office/drawing/2014/main" id="{A28EF3BA-F98A-47A4-9E90-3702B29250C8}"/>
            </a:ext>
          </a:extLst>
        </xdr:cNvPr>
        <xdr:cNvSpPr/>
      </xdr:nvSpPr>
      <xdr:spPr>
        <a:xfrm>
          <a:off x="69215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98749</xdr:rowOff>
    </xdr:from>
    <xdr:to>
      <xdr:col>41</xdr:col>
      <xdr:colOff>50800</xdr:colOff>
      <xdr:row>100</xdr:row>
      <xdr:rowOff>132493</xdr:rowOff>
    </xdr:to>
    <xdr:cxnSp macro="">
      <xdr:nvCxnSpPr>
        <xdr:cNvPr id="482" name="直線コネクタ 481">
          <a:extLst>
            <a:ext uri="{FF2B5EF4-FFF2-40B4-BE49-F238E27FC236}">
              <a16:creationId xmlns:a16="http://schemas.microsoft.com/office/drawing/2014/main" id="{E0FF924D-A2F7-47C0-9AF7-106B2EC46CD5}"/>
            </a:ext>
          </a:extLst>
        </xdr:cNvPr>
        <xdr:cNvCxnSpPr/>
      </xdr:nvCxnSpPr>
      <xdr:spPr>
        <a:xfrm flipV="1">
          <a:off x="6972300" y="17243749"/>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A31C681E-D83A-4402-ADBD-209632BBE0A4}"/>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673CE34F-E04B-401B-B4CB-44F8B12A6452}"/>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1C2BA61-2A27-48C9-BBBF-6E9FFA157ECA}"/>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56AD9D39-C5E6-4659-88A3-06615483BFF1}"/>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109394</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A8C70F6A-3AC1-4098-9EB1-896BF547F464}"/>
            </a:ext>
          </a:extLst>
        </xdr:cNvPr>
        <xdr:cNvSpPr txBox="1"/>
      </xdr:nvSpPr>
      <xdr:spPr>
        <a:xfrm>
          <a:off x="9281505" y="16911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137253</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4FB2D231-3819-4984-A3D5-0A86BC6E16E3}"/>
            </a:ext>
          </a:extLst>
        </xdr:cNvPr>
        <xdr:cNvSpPr txBox="1"/>
      </xdr:nvSpPr>
      <xdr:spPr>
        <a:xfrm>
          <a:off x="8405205" y="16939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166076</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BC7A0D90-32F6-48AD-BFBD-7897117639F6}"/>
            </a:ext>
          </a:extLst>
        </xdr:cNvPr>
        <xdr:cNvSpPr txBox="1"/>
      </xdr:nvSpPr>
      <xdr:spPr>
        <a:xfrm>
          <a:off x="7516205" y="16968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28370</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387DE589-60BB-4C77-97B9-2578B049AD90}"/>
            </a:ext>
          </a:extLst>
        </xdr:cNvPr>
        <xdr:cNvSpPr txBox="1"/>
      </xdr:nvSpPr>
      <xdr:spPr>
        <a:xfrm>
          <a:off x="6627205" y="1700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3ECABE92-44B5-44E7-BA4F-13EE187797E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6A3AF157-525D-45B5-B703-84CA1A3627B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BA2DE1D-72EC-4A91-A853-04B0D6F4F5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A05C049-F1FB-4673-8850-02364FD388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BA0223F9-1F84-44D9-A22F-19A7A62AF7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5204E122-7CD1-4376-A71C-F254497BFC9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790E1037-DE33-47B6-821B-9D73115B25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74741CE-E599-4A87-A2C4-87E122877D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4D75405-802A-4024-B268-ED77B06986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C79AB25-906A-45A8-A7A7-A546D8CA56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4BE9214-07B0-4396-A78B-033E5CA8338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26D0DFE9-4ADC-4C7F-812A-2D8364FDD4C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D04C832C-B859-4FDE-B7D5-C27DCB5FB82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7737F5BD-8732-4EC3-803C-AC31FDB69E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DD38EE64-9D00-4BD4-8A7F-60C888C18B8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7F6B2D84-D26D-4B0D-8DFC-46DD3D3E3D0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BF4A93E5-CA64-4FA1-9100-253F425FF69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3BCC5372-C28C-4999-912E-05C23FC542B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68EDCA74-E134-48E5-9605-481294BD3BC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1B3341E7-EE64-4D0C-B41F-2D7A12EB43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DE3D0D0E-6EC7-4F3D-BF2D-7114AC5EAF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1D68057B-DEF0-4CAD-A20A-2110A2228D4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9EB68AA-3837-451E-A278-507A2DD60E3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4258DFAF-FFCE-4421-85BC-F7936E5F35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905FB0AA-9C3E-4AA7-985E-ED6C6C75B8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7DA64FB1-1B6A-495F-A396-41E4A075612A}"/>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AA40DEB-AFD1-490F-9604-1036E0A8063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B63B6FB7-C5D5-47E6-91E4-05A331D1E3B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D463BB0E-EE1F-4947-9169-2EF287856F13}"/>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D1FC1EAD-7E0A-4E94-9BF3-A9D55851BCC7}"/>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5B99AF63-B3F1-4CC2-BE3C-90D611A4C095}"/>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0EED474F-7202-4D7E-ADB4-94D9960A3279}"/>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B9A0AAA8-BDE1-4D4B-97F9-39ADE6088E6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4A7AC76A-3A97-484B-83C2-8A52A72D3428}"/>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17B00D77-88D9-4208-A527-8C8A5AFA4FC5}"/>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D4A1120C-4BAF-4AE9-96A8-05676DDAE94F}"/>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313D55E-E7D7-4B7E-BA93-D3CC009D96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A6A70B1-42E1-4AB9-8FF6-D71727E1F8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76CDAE6-D093-49CC-B2A5-0D8D27E6D10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B542D19-0D1B-40B2-86E8-94FACD1B3F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6BEFCFF-86D7-46CA-A825-D24A756DF6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532" name="楕円 531">
          <a:extLst>
            <a:ext uri="{FF2B5EF4-FFF2-40B4-BE49-F238E27FC236}">
              <a16:creationId xmlns:a16="http://schemas.microsoft.com/office/drawing/2014/main" id="{36A51FC8-6219-4E49-8AD6-95901FE85F79}"/>
            </a:ext>
          </a:extLst>
        </xdr:cNvPr>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AA37B9B2-5735-44B8-8DE1-489704CC7ECD}"/>
            </a:ext>
          </a:extLst>
        </xdr:cNvPr>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534" name="楕円 533">
          <a:extLst>
            <a:ext uri="{FF2B5EF4-FFF2-40B4-BE49-F238E27FC236}">
              <a16:creationId xmlns:a16="http://schemas.microsoft.com/office/drawing/2014/main" id="{73D3E4C3-CBC9-41EA-8548-506CA222449A}"/>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138249</xdr:rowOff>
    </xdr:to>
    <xdr:cxnSp macro="">
      <xdr:nvCxnSpPr>
        <xdr:cNvPr id="535" name="直線コネクタ 534">
          <a:extLst>
            <a:ext uri="{FF2B5EF4-FFF2-40B4-BE49-F238E27FC236}">
              <a16:creationId xmlns:a16="http://schemas.microsoft.com/office/drawing/2014/main" id="{EEC997D6-A7DB-443A-8C2E-275B5FF4FC06}"/>
            </a:ext>
          </a:extLst>
        </xdr:cNvPr>
        <xdr:cNvCxnSpPr/>
      </xdr:nvCxnSpPr>
      <xdr:spPr>
        <a:xfrm>
          <a:off x="15481300" y="660436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36" name="楕円 535">
          <a:extLst>
            <a:ext uri="{FF2B5EF4-FFF2-40B4-BE49-F238E27FC236}">
              <a16:creationId xmlns:a16="http://schemas.microsoft.com/office/drawing/2014/main" id="{A62D3F94-72F2-4996-8B7F-68AEF9E15B68}"/>
            </a:ext>
          </a:extLst>
        </xdr:cNvPr>
        <xdr:cNvSpPr/>
      </xdr:nvSpPr>
      <xdr:spPr>
        <a:xfrm>
          <a:off x="14541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89263</xdr:rowOff>
    </xdr:to>
    <xdr:cxnSp macro="">
      <xdr:nvCxnSpPr>
        <xdr:cNvPr id="537" name="直線コネクタ 536">
          <a:extLst>
            <a:ext uri="{FF2B5EF4-FFF2-40B4-BE49-F238E27FC236}">
              <a16:creationId xmlns:a16="http://schemas.microsoft.com/office/drawing/2014/main" id="{E7FAA047-58E9-43A2-80BC-BB9A01B7BD87}"/>
            </a:ext>
          </a:extLst>
        </xdr:cNvPr>
        <xdr:cNvCxnSpPr/>
      </xdr:nvCxnSpPr>
      <xdr:spPr>
        <a:xfrm>
          <a:off x="14592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136434</xdr:rowOff>
    </xdr:from>
    <xdr:to>
      <xdr:col>72</xdr:col>
      <xdr:colOff>38100</xdr:colOff>
      <xdr:row>38</xdr:row>
      <xdr:rowOff>66584</xdr:rowOff>
    </xdr:to>
    <xdr:sp macro="" textlink="">
      <xdr:nvSpPr>
        <xdr:cNvPr id="538" name="楕円 537">
          <a:extLst>
            <a:ext uri="{FF2B5EF4-FFF2-40B4-BE49-F238E27FC236}">
              <a16:creationId xmlns:a16="http://schemas.microsoft.com/office/drawing/2014/main" id="{88B02B7A-B373-410D-A951-C88AF6922167}"/>
            </a:ext>
          </a:extLst>
        </xdr:cNvPr>
        <xdr:cNvSpPr/>
      </xdr:nvSpPr>
      <xdr:spPr>
        <a:xfrm>
          <a:off x="13652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xdr:rowOff>
    </xdr:from>
    <xdr:to>
      <xdr:col>76</xdr:col>
      <xdr:colOff>114300</xdr:colOff>
      <xdr:row>38</xdr:row>
      <xdr:rowOff>56606</xdr:rowOff>
    </xdr:to>
    <xdr:cxnSp macro="">
      <xdr:nvCxnSpPr>
        <xdr:cNvPr id="539" name="直線コネクタ 538">
          <a:extLst>
            <a:ext uri="{FF2B5EF4-FFF2-40B4-BE49-F238E27FC236}">
              <a16:creationId xmlns:a16="http://schemas.microsoft.com/office/drawing/2014/main" id="{7C55072F-87C5-4176-8C44-6C635289D29B}"/>
            </a:ext>
          </a:extLst>
        </xdr:cNvPr>
        <xdr:cNvCxnSpPr/>
      </xdr:nvCxnSpPr>
      <xdr:spPr>
        <a:xfrm>
          <a:off x="13703300" y="653088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540" name="楕円 539">
          <a:extLst>
            <a:ext uri="{FF2B5EF4-FFF2-40B4-BE49-F238E27FC236}">
              <a16:creationId xmlns:a16="http://schemas.microsoft.com/office/drawing/2014/main" id="{9D196D25-D7D9-41D9-9047-38C07FB8DD4F}"/>
            </a:ext>
          </a:extLst>
        </xdr:cNvPr>
        <xdr:cNvSpPr/>
      </xdr:nvSpPr>
      <xdr:spPr>
        <a:xfrm>
          <a:off x="12763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38</xdr:row>
      <xdr:rowOff>15784</xdr:rowOff>
    </xdr:to>
    <xdr:cxnSp macro="">
      <xdr:nvCxnSpPr>
        <xdr:cNvPr id="541" name="直線コネクタ 540">
          <a:extLst>
            <a:ext uri="{FF2B5EF4-FFF2-40B4-BE49-F238E27FC236}">
              <a16:creationId xmlns:a16="http://schemas.microsoft.com/office/drawing/2014/main" id="{C8C9193A-797A-4D91-95B1-B465FD126DC1}"/>
            </a:ext>
          </a:extLst>
        </xdr:cNvPr>
        <xdr:cNvCxnSpPr/>
      </xdr:nvCxnSpPr>
      <xdr:spPr>
        <a:xfrm>
          <a:off x="12814300" y="65031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3B59F11C-8469-44EF-B57D-98102C046DA3}"/>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0ED9A4D-FB04-4C73-B995-4B36310C078E}"/>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97100181-40D8-428D-83D4-35BB91734126}"/>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74E16BDB-304B-44D9-B8AA-3A2051144C30}"/>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BCF4813E-19C2-4FB5-8ADC-EB970CF28997}"/>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2821597-E615-488C-BDAB-A3283E95D09D}"/>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BFE13FB-003C-4900-9516-EE0A54A92957}"/>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327C9BC3-13E5-4F83-B2B9-6A20AD5328AE}"/>
            </a:ext>
          </a:extLst>
        </xdr:cNvPr>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D04C932-65E8-40E1-8219-829C640D9E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20329F68-A6A8-4D52-83A8-4A4420EE15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7C9AB27-B93B-4061-810F-6707C0BD8B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0539840-1020-4FCE-85F7-5FB008C8D27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DCC9B13-27AD-466B-8277-0E2CB5D0FF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5AFD48A-5483-4A94-8721-F7FE3AB5373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7ACB040-9F18-4CAA-957F-84ED005730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431CD0C-C032-471F-9783-B6467929834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658B10CD-F878-4BE4-962A-751C5007DD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DDEE13E2-9B5B-4908-83BF-A9956FD324B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69166D7-0EF3-4329-B2A6-3500D207392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9392EBC4-13BC-4B40-81F0-A50996E7D80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D2ABB5A3-9C6B-4377-9143-CD16B8AC1A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4F62AEBD-2CA9-44CD-A883-1C2FD9A8EA4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296B2F7A-50F2-4174-9B3A-889B07C6AE6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D918DAB0-8F97-404B-A1E5-A94FD1F80AD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60BB0F39-A423-408D-BC59-49EDC242496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74F28B19-7B2D-41C2-A1B2-9C52A7DCE67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23C69BEB-E1E7-4502-A40A-CFD8FD59B3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86C2AFC9-CE29-40E6-8456-54C14591923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30A925BD-B2B3-46BF-A427-3DC981B3E3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7E8B414A-DFE7-4101-8499-158BD005A3E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81BA7116-0D93-4F91-AA0F-EC5DA8CF7FD2}"/>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4300D61-D406-4B84-A39C-43EA68BD1AC9}"/>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1EACCBD8-96AE-4C20-BB09-1D9FD08D4F75}"/>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F6B4D9A6-AC50-4797-8E5E-3B91A51D646F}"/>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1451BC4F-D421-4E52-86EC-E5464FA9D009}"/>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6F4B7D74-605B-436B-AA95-8C2E8804CA1D}"/>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542C6FD2-56EF-40EF-8FA0-423D197D72F0}"/>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EED45E1C-4012-439C-ADA7-06CF234435DB}"/>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3096B7D7-688A-4E90-9E16-AD2150DB7D8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E4A693C4-8BA2-43DD-A379-A643FBE3AEF9}"/>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1B1E0907-E232-44A2-A81A-21751D21F5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FE300A2-F5F8-4533-97A6-BE9A9B68F0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7FA4152-AB4E-4A25-8064-71695C7767F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CA43A82-F8A4-4899-913D-B689462140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9712831-69C5-44C4-A5DB-0A0CDC7609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96266</xdr:rowOff>
    </xdr:from>
    <xdr:to>
      <xdr:col>116</xdr:col>
      <xdr:colOff>114300</xdr:colOff>
      <xdr:row>37</xdr:row>
      <xdr:rowOff>26416</xdr:rowOff>
    </xdr:to>
    <xdr:sp macro="" textlink="">
      <xdr:nvSpPr>
        <xdr:cNvPr id="587" name="楕円 586">
          <a:extLst>
            <a:ext uri="{FF2B5EF4-FFF2-40B4-BE49-F238E27FC236}">
              <a16:creationId xmlns:a16="http://schemas.microsoft.com/office/drawing/2014/main" id="{41823D66-B3CA-442B-AA37-93599C8DD2CF}"/>
            </a:ext>
          </a:extLst>
        </xdr:cNvPr>
        <xdr:cNvSpPr/>
      </xdr:nvSpPr>
      <xdr:spPr>
        <a:xfrm>
          <a:off x="22110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119143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00E0C33C-8078-45E2-A900-C164C0612196}"/>
            </a:ext>
          </a:extLst>
        </xdr:cNvPr>
        <xdr:cNvSpPr txBox="1"/>
      </xdr:nvSpPr>
      <xdr:spPr>
        <a:xfrm>
          <a:off x="22199600" y="61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114554</xdr:rowOff>
    </xdr:from>
    <xdr:to>
      <xdr:col>112</xdr:col>
      <xdr:colOff>38100</xdr:colOff>
      <xdr:row>37</xdr:row>
      <xdr:rowOff>44704</xdr:rowOff>
    </xdr:to>
    <xdr:sp macro="" textlink="">
      <xdr:nvSpPr>
        <xdr:cNvPr id="589" name="楕円 588">
          <a:extLst>
            <a:ext uri="{FF2B5EF4-FFF2-40B4-BE49-F238E27FC236}">
              <a16:creationId xmlns:a16="http://schemas.microsoft.com/office/drawing/2014/main" id="{DD6E4A05-16BF-49DA-B2B0-380CA8CBA562}"/>
            </a:ext>
          </a:extLst>
        </xdr:cNvPr>
        <xdr:cNvSpPr/>
      </xdr:nvSpPr>
      <xdr:spPr>
        <a:xfrm>
          <a:off x="21272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147066</xdr:rowOff>
    </xdr:from>
    <xdr:to>
      <xdr:col>116</xdr:col>
      <xdr:colOff>63500</xdr:colOff>
      <xdr:row>36</xdr:row>
      <xdr:rowOff>165354</xdr:rowOff>
    </xdr:to>
    <xdr:cxnSp macro="">
      <xdr:nvCxnSpPr>
        <xdr:cNvPr id="590" name="直線コネクタ 589">
          <a:extLst>
            <a:ext uri="{FF2B5EF4-FFF2-40B4-BE49-F238E27FC236}">
              <a16:creationId xmlns:a16="http://schemas.microsoft.com/office/drawing/2014/main" id="{3601EF0F-D1D1-4AF5-9C45-289D7B303EF9}"/>
            </a:ext>
          </a:extLst>
        </xdr:cNvPr>
        <xdr:cNvCxnSpPr/>
      </xdr:nvCxnSpPr>
      <xdr:spPr>
        <a:xfrm flipV="1">
          <a:off x="21323300" y="631926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130556</xdr:rowOff>
    </xdr:from>
    <xdr:to>
      <xdr:col>107</xdr:col>
      <xdr:colOff>101600</xdr:colOff>
      <xdr:row>37</xdr:row>
      <xdr:rowOff>60706</xdr:rowOff>
    </xdr:to>
    <xdr:sp macro="" textlink="">
      <xdr:nvSpPr>
        <xdr:cNvPr id="591" name="楕円 590">
          <a:extLst>
            <a:ext uri="{FF2B5EF4-FFF2-40B4-BE49-F238E27FC236}">
              <a16:creationId xmlns:a16="http://schemas.microsoft.com/office/drawing/2014/main" id="{3E9F7D74-D736-4BD8-A53D-271C210EDCAA}"/>
            </a:ext>
          </a:extLst>
        </xdr:cNvPr>
        <xdr:cNvSpPr/>
      </xdr:nvSpPr>
      <xdr:spPr>
        <a:xfrm>
          <a:off x="2038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165354</xdr:rowOff>
    </xdr:from>
    <xdr:to>
      <xdr:col>111</xdr:col>
      <xdr:colOff>177800</xdr:colOff>
      <xdr:row>37</xdr:row>
      <xdr:rowOff>9906</xdr:rowOff>
    </xdr:to>
    <xdr:cxnSp macro="">
      <xdr:nvCxnSpPr>
        <xdr:cNvPr id="592" name="直線コネクタ 591">
          <a:extLst>
            <a:ext uri="{FF2B5EF4-FFF2-40B4-BE49-F238E27FC236}">
              <a16:creationId xmlns:a16="http://schemas.microsoft.com/office/drawing/2014/main" id="{6BF76009-CA57-4E21-9EEF-CC93EBD60EB8}"/>
            </a:ext>
          </a:extLst>
        </xdr:cNvPr>
        <xdr:cNvCxnSpPr/>
      </xdr:nvCxnSpPr>
      <xdr:spPr>
        <a:xfrm flipV="1">
          <a:off x="20434300" y="63375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593" name="楕円 592">
          <a:extLst>
            <a:ext uri="{FF2B5EF4-FFF2-40B4-BE49-F238E27FC236}">
              <a16:creationId xmlns:a16="http://schemas.microsoft.com/office/drawing/2014/main" id="{9BD0C3B4-BF13-4D6A-AD74-C06F7CF81EA1}"/>
            </a:ext>
          </a:extLst>
        </xdr:cNvPr>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19050</xdr:rowOff>
    </xdr:to>
    <xdr:cxnSp macro="">
      <xdr:nvCxnSpPr>
        <xdr:cNvPr id="594" name="直線コネクタ 593">
          <a:extLst>
            <a:ext uri="{FF2B5EF4-FFF2-40B4-BE49-F238E27FC236}">
              <a16:creationId xmlns:a16="http://schemas.microsoft.com/office/drawing/2014/main" id="{61442C76-6E0F-4187-BFE5-C7B6667610AE}"/>
            </a:ext>
          </a:extLst>
        </xdr:cNvPr>
        <xdr:cNvCxnSpPr/>
      </xdr:nvCxnSpPr>
      <xdr:spPr>
        <a:xfrm flipV="1">
          <a:off x="19545300" y="635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125984</xdr:rowOff>
    </xdr:from>
    <xdr:to>
      <xdr:col>98</xdr:col>
      <xdr:colOff>38100</xdr:colOff>
      <xdr:row>37</xdr:row>
      <xdr:rowOff>56134</xdr:rowOff>
    </xdr:to>
    <xdr:sp macro="" textlink="">
      <xdr:nvSpPr>
        <xdr:cNvPr id="595" name="楕円 594">
          <a:extLst>
            <a:ext uri="{FF2B5EF4-FFF2-40B4-BE49-F238E27FC236}">
              <a16:creationId xmlns:a16="http://schemas.microsoft.com/office/drawing/2014/main" id="{F1273778-6DE9-4BB1-B931-65106F5F083A}"/>
            </a:ext>
          </a:extLst>
        </xdr:cNvPr>
        <xdr:cNvSpPr/>
      </xdr:nvSpPr>
      <xdr:spPr>
        <a:xfrm>
          <a:off x="18605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19050</xdr:rowOff>
    </xdr:to>
    <xdr:cxnSp macro="">
      <xdr:nvCxnSpPr>
        <xdr:cNvPr id="596" name="直線コネクタ 595">
          <a:extLst>
            <a:ext uri="{FF2B5EF4-FFF2-40B4-BE49-F238E27FC236}">
              <a16:creationId xmlns:a16="http://schemas.microsoft.com/office/drawing/2014/main" id="{7543529E-82BB-4472-9900-B9E9B34A9D31}"/>
            </a:ext>
          </a:extLst>
        </xdr:cNvPr>
        <xdr:cNvCxnSpPr/>
      </xdr:nvCxnSpPr>
      <xdr:spPr>
        <a:xfrm>
          <a:off x="18656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64BC400A-F8F2-4444-9001-0ACB562A2354}"/>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E20669A4-B903-4AC6-922D-7F87F0089F54}"/>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8E26905-0D65-447C-AB1B-FAD711F818DA}"/>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A858DC9E-24B3-4D2B-9DCF-A18EBBAE378A}"/>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61231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DB76D55F-2D91-42F3-8768-023B382E7677}"/>
            </a:ext>
          </a:extLst>
        </xdr:cNvPr>
        <xdr:cNvSpPr txBox="1"/>
      </xdr:nvSpPr>
      <xdr:spPr>
        <a:xfrm>
          <a:off x="210757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77233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5744AF7E-1C10-483B-A57D-09AB870D6CB8}"/>
            </a:ext>
          </a:extLst>
        </xdr:cNvPr>
        <xdr:cNvSpPr txBox="1"/>
      </xdr:nvSpPr>
      <xdr:spPr>
        <a:xfrm>
          <a:off x="20199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BCDC7601-4804-4716-9BCE-A30FF7F9EDA8}"/>
            </a:ext>
          </a:extLst>
        </xdr:cNvPr>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72661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6DF34E9A-B393-4AC7-8F55-40E0D7FFD0E9}"/>
            </a:ext>
          </a:extLst>
        </xdr:cNvPr>
        <xdr:cNvSpPr txBox="1"/>
      </xdr:nvSpPr>
      <xdr:spPr>
        <a:xfrm>
          <a:off x="18421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5DB70EA5-977B-470B-8F25-BD404E6DC7F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9E50EEDF-CAFB-4C33-8B06-D2776774651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3F8722C2-FE15-401D-88FC-D4F74DF3C7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CDC681C-5C77-47D8-BDA3-8714DC88914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B98EF2B2-A51D-4FD5-808A-F48FE8C47E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E19E6AD7-6C2A-4FA4-8531-6CA002AC1E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42E4527C-A01C-408D-8F0A-8A343181A2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8EB9A5F-FC65-4F21-AAB5-CF5105C511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21E3E54-D964-4AE4-A336-08A16C142C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6EE5A299-6B5A-42F9-88E5-E93FD31EA9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1BA8E6F-DF54-45FF-AFB1-BB60B7B176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52C4B2E3-0227-4CF8-86E0-F3C7C66B424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CF55CAD8-5681-4597-9426-36854307C61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93AC53CE-E6CB-4666-A087-6D43CCE883E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F27C60CB-686C-4B18-8D14-3E84F705B5F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73053B23-4ED8-4530-9DDD-B36AB4837F7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864D69A-BFA3-47C0-8170-F8335CE5457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2A51145C-6CE2-4EA9-AF55-1D075AC87DA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A069047A-78B5-4B89-8789-D0684DE9A51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45D70487-B6B3-4EEC-AE10-A0143ABE95F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9F591106-21D1-44C1-A62E-79532E2AF16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88D50707-B884-465A-8C37-735D12A55DD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164ADBC8-43F0-4724-850A-B4F9C9E13CA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0A798A7-2CC3-468A-BEA4-679607B172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F66BE9AE-3E8F-47E8-9D50-5914ACBDD76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FAF50557-1DE3-4A8E-9305-FB3E92FEF7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AA8C6F97-A26F-4569-A92B-1EA9B2458B1A}"/>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4F67D21-915F-412F-8AA4-7F8CD015FDBD}"/>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8C8803D7-0787-4963-9833-790A77921814}"/>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6D6DCE52-9E19-45A7-B1F6-AAB8423775DC}"/>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2F162592-77B0-4884-A452-5638D62815F3}"/>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D49453C-DDAA-4532-ADDB-70BA14D7CCD9}"/>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A4369CC1-4640-4C98-9564-1D5C022D57B1}"/>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29432E5E-2C2B-4029-99E7-C50BB77947F7}"/>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13BD63E8-5DF6-488A-A327-01D7AFD85F88}"/>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98D08D2B-DA68-45B5-A1C2-10D452D33D64}"/>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0E9E2DC2-9053-40C2-AD0C-C456CCD10D89}"/>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95FDEAD-5759-4FF8-99D3-5A66B03722E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C9495A7-044B-42C1-94A2-B6438C17C0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5EF25EF-DD9A-4DE8-980A-DE3AAF37FC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3457A73-E820-4FBA-AA72-5EA49525B9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BDEEBBC-526B-45F0-9A6F-65EBD02C5C7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647" name="楕円 646">
          <a:extLst>
            <a:ext uri="{FF2B5EF4-FFF2-40B4-BE49-F238E27FC236}">
              <a16:creationId xmlns:a16="http://schemas.microsoft.com/office/drawing/2014/main" id="{73E19027-2894-444A-A73C-DB2E0054F1B1}"/>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E20FCA38-D707-46EB-AE47-38F883F181AC}"/>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49" name="楕円 648">
          <a:extLst>
            <a:ext uri="{FF2B5EF4-FFF2-40B4-BE49-F238E27FC236}">
              <a16:creationId xmlns:a16="http://schemas.microsoft.com/office/drawing/2014/main" id="{8AF664B0-3B4A-4C30-89D1-273F920577F1}"/>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32657</xdr:rowOff>
    </xdr:to>
    <xdr:cxnSp macro="">
      <xdr:nvCxnSpPr>
        <xdr:cNvPr id="650" name="直線コネクタ 649">
          <a:extLst>
            <a:ext uri="{FF2B5EF4-FFF2-40B4-BE49-F238E27FC236}">
              <a16:creationId xmlns:a16="http://schemas.microsoft.com/office/drawing/2014/main" id="{16E7897C-6C3E-4FD6-911E-D503FB626B17}"/>
            </a:ext>
          </a:extLst>
        </xdr:cNvPr>
        <xdr:cNvCxnSpPr/>
      </xdr:nvCxnSpPr>
      <xdr:spPr>
        <a:xfrm>
          <a:off x="15481300" y="106070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651" name="楕円 650">
          <a:extLst>
            <a:ext uri="{FF2B5EF4-FFF2-40B4-BE49-F238E27FC236}">
              <a16:creationId xmlns:a16="http://schemas.microsoft.com/office/drawing/2014/main" id="{B965A2FA-B3CA-43CD-BE30-235BC092BEE9}"/>
            </a:ext>
          </a:extLst>
        </xdr:cNvPr>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148590</xdr:rowOff>
    </xdr:to>
    <xdr:cxnSp macro="">
      <xdr:nvCxnSpPr>
        <xdr:cNvPr id="652" name="直線コネクタ 651">
          <a:extLst>
            <a:ext uri="{FF2B5EF4-FFF2-40B4-BE49-F238E27FC236}">
              <a16:creationId xmlns:a16="http://schemas.microsoft.com/office/drawing/2014/main" id="{064EC57B-C232-41C8-ACC8-DCBDC1F1B003}"/>
            </a:ext>
          </a:extLst>
        </xdr:cNvPr>
        <xdr:cNvCxnSpPr/>
      </xdr:nvCxnSpPr>
      <xdr:spPr>
        <a:xfrm>
          <a:off x="14592300" y="105417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653" name="楕円 652">
          <a:extLst>
            <a:ext uri="{FF2B5EF4-FFF2-40B4-BE49-F238E27FC236}">
              <a16:creationId xmlns:a16="http://schemas.microsoft.com/office/drawing/2014/main" id="{2A697850-208E-4C0E-9F36-D4CB6B5F446F}"/>
            </a:ext>
          </a:extLst>
        </xdr:cNvPr>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83276</xdr:rowOff>
    </xdr:to>
    <xdr:cxnSp macro="">
      <xdr:nvCxnSpPr>
        <xdr:cNvPr id="654" name="直線コネクタ 653">
          <a:extLst>
            <a:ext uri="{FF2B5EF4-FFF2-40B4-BE49-F238E27FC236}">
              <a16:creationId xmlns:a16="http://schemas.microsoft.com/office/drawing/2014/main" id="{6EC5A247-C734-45CE-BD76-E4D0576591F2}"/>
            </a:ext>
          </a:extLst>
        </xdr:cNvPr>
        <xdr:cNvCxnSpPr/>
      </xdr:nvCxnSpPr>
      <xdr:spPr>
        <a:xfrm>
          <a:off x="13703300" y="104862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655" name="楕円 654">
          <a:extLst>
            <a:ext uri="{FF2B5EF4-FFF2-40B4-BE49-F238E27FC236}">
              <a16:creationId xmlns:a16="http://schemas.microsoft.com/office/drawing/2014/main" id="{FD0BE464-E24A-4C0B-9768-C217624C0B5E}"/>
            </a:ext>
          </a:extLst>
        </xdr:cNvPr>
        <xdr:cNvSpPr/>
      </xdr:nvSpPr>
      <xdr:spPr>
        <a:xfrm>
          <a:off x="12763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27759</xdr:rowOff>
    </xdr:to>
    <xdr:cxnSp macro="">
      <xdr:nvCxnSpPr>
        <xdr:cNvPr id="656" name="直線コネクタ 655">
          <a:extLst>
            <a:ext uri="{FF2B5EF4-FFF2-40B4-BE49-F238E27FC236}">
              <a16:creationId xmlns:a16="http://schemas.microsoft.com/office/drawing/2014/main" id="{D2EE23A2-12B4-4805-9EA2-045572FADC28}"/>
            </a:ext>
          </a:extLst>
        </xdr:cNvPr>
        <xdr:cNvCxnSpPr/>
      </xdr:nvCxnSpPr>
      <xdr:spPr>
        <a:xfrm>
          <a:off x="12814300" y="104600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52DFE200-B9D4-4AA4-9E0F-80FAE76942A9}"/>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8C27735B-C187-4125-99E7-4546CA010C16}"/>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282C011F-5CB0-4FDF-BA74-DED77CA8D302}"/>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637329AA-8212-44D1-8AC6-746FEA0CC662}"/>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61" name="n_1mainValue【学校施設】&#10;有形固定資産減価償却率">
          <a:extLst>
            <a:ext uri="{FF2B5EF4-FFF2-40B4-BE49-F238E27FC236}">
              <a16:creationId xmlns:a16="http://schemas.microsoft.com/office/drawing/2014/main" id="{4E32ACD2-3179-4978-9DA2-7CAE3F7D03EA}"/>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662" name="n_2mainValue【学校施設】&#10;有形固定資産減価償却率">
          <a:extLst>
            <a:ext uri="{FF2B5EF4-FFF2-40B4-BE49-F238E27FC236}">
              <a16:creationId xmlns:a16="http://schemas.microsoft.com/office/drawing/2014/main" id="{F193E63C-1B69-4BF1-A6A0-F2C04C08FA96}"/>
            </a:ext>
          </a:extLst>
        </xdr:cNvPr>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663" name="n_3mainValue【学校施設】&#10;有形固定資産減価償却率">
          <a:extLst>
            <a:ext uri="{FF2B5EF4-FFF2-40B4-BE49-F238E27FC236}">
              <a16:creationId xmlns:a16="http://schemas.microsoft.com/office/drawing/2014/main" id="{2239957E-2DA6-4956-A11D-C4E8B8AC19C4}"/>
            </a:ext>
          </a:extLst>
        </xdr:cNvPr>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664" name="n_4mainValue【学校施設】&#10;有形固定資産減価償却率">
          <a:extLst>
            <a:ext uri="{FF2B5EF4-FFF2-40B4-BE49-F238E27FC236}">
              <a16:creationId xmlns:a16="http://schemas.microsoft.com/office/drawing/2014/main" id="{31DD7783-7473-45AA-9C1F-60AB01507702}"/>
            </a:ext>
          </a:extLst>
        </xdr:cNvPr>
        <xdr:cNvSpPr txBox="1"/>
      </xdr:nvSpPr>
      <xdr:spPr>
        <a:xfrm>
          <a:off x="12611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3E3768BC-AA7F-42EC-B44E-C41CF2204E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F5F52B75-766B-4427-8CC3-0586AE9205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818E9D8B-60AF-4B63-9E08-19E1EC7E85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7C46E17D-6952-48FD-B5B3-E9E462E1F3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31BC41E1-7F73-4CA8-B0C3-9E95CDFE2E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68A8305-FB48-4E20-818B-DD27A7514A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4FAFF7D-F477-4F62-909B-B1D9CA37116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BE144F3-B5F1-4E36-B275-BAC5D115FF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FD304D8E-4FCF-4775-B017-BF663553A0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A74A10E5-3506-465E-B1EA-7F680FDC7CE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C88C3C2D-95E8-4B25-A24F-7350321F410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17B8B51F-AE79-4454-BBAD-A2E82AB14B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AB6DFB12-DA0D-4A66-AB31-A0676EB6B54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15484C9B-B6B3-4B74-A5E3-8B3086EF667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47691A75-8A76-41E5-A070-05487757279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B3A6EA28-DA1C-45A7-AB9B-BCD5BDADB8E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BCC759A6-1376-4EEC-9EBF-6E735454BDC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BB15B7AA-7068-48BE-AF41-8AD372E068A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A8A6A50C-5EDC-49C1-8C3C-7D7084DAD56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B77CEFF4-9918-4780-8F0D-7820FCE0438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7BA37B71-8B2B-4521-A32C-2F08E2C70C6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B0DA7201-CADC-4BEC-8E16-7F949787EB3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DAAC17EC-15E9-4D35-9021-BABC313AF1D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A891E592-D697-4887-ABD3-D6FC1D2B85C3}"/>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1EE3C8E9-0B0E-4296-B4F7-960A2BDE8185}"/>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EDD90D6E-060D-477E-840B-E9AEA88E9A3A}"/>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FD4DE783-2C6D-457E-A6E8-F90CC0145ED6}"/>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5F63542D-68AD-4377-97A5-61B9BB87985F}"/>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81837C4A-D143-4027-9011-8AFBB2FF15E5}"/>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8643ACCA-9A85-4160-8125-87F3745CD598}"/>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2449DDC5-BD95-48F6-83DE-54ADECC15EE1}"/>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38F3398-81FA-45E2-82BA-0C832BF415B4}"/>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4FBB47C4-C766-45B5-AD7E-DC88A1EFED0E}"/>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7AD801DD-6870-4F51-9786-DFFB734FE200}"/>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A9BFD60-4CA7-459D-9DC4-575F19C64A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1CA3C4B-7B5A-4BDB-AF3E-906D0E6737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92C60D2-90B1-4C16-9584-53E5346401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704B97E4-08DB-45C4-A26B-C5D9F174504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FA41FCC-2D84-49BD-9474-7365DDF4C3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97219</xdr:rowOff>
    </xdr:from>
    <xdr:to>
      <xdr:col>116</xdr:col>
      <xdr:colOff>114300</xdr:colOff>
      <xdr:row>60</xdr:row>
      <xdr:rowOff>27369</xdr:rowOff>
    </xdr:to>
    <xdr:sp macro="" textlink="">
      <xdr:nvSpPr>
        <xdr:cNvPr id="704" name="楕円 703">
          <a:extLst>
            <a:ext uri="{FF2B5EF4-FFF2-40B4-BE49-F238E27FC236}">
              <a16:creationId xmlns:a16="http://schemas.microsoft.com/office/drawing/2014/main" id="{6C2EDFA4-F7C4-4770-A73B-21F047A4DC6A}"/>
            </a:ext>
          </a:extLst>
        </xdr:cNvPr>
        <xdr:cNvSpPr/>
      </xdr:nvSpPr>
      <xdr:spPr>
        <a:xfrm>
          <a:off x="22110700" y="102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120096</xdr:rowOff>
    </xdr:from>
    <xdr:ext cx="469744" cy="259045"/>
    <xdr:sp macro="" textlink="">
      <xdr:nvSpPr>
        <xdr:cNvPr id="705" name="【学校施設】&#10;一人当たり面積該当値テキスト">
          <a:extLst>
            <a:ext uri="{FF2B5EF4-FFF2-40B4-BE49-F238E27FC236}">
              <a16:creationId xmlns:a16="http://schemas.microsoft.com/office/drawing/2014/main" id="{A68FC94E-117A-4C72-A3F4-13E25E440DAF}"/>
            </a:ext>
          </a:extLst>
        </xdr:cNvPr>
        <xdr:cNvSpPr txBox="1"/>
      </xdr:nvSpPr>
      <xdr:spPr>
        <a:xfrm>
          <a:off x="22199600" y="1006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114744</xdr:rowOff>
    </xdr:from>
    <xdr:to>
      <xdr:col>112</xdr:col>
      <xdr:colOff>38100</xdr:colOff>
      <xdr:row>60</xdr:row>
      <xdr:rowOff>44894</xdr:rowOff>
    </xdr:to>
    <xdr:sp macro="" textlink="">
      <xdr:nvSpPr>
        <xdr:cNvPr id="706" name="楕円 705">
          <a:extLst>
            <a:ext uri="{FF2B5EF4-FFF2-40B4-BE49-F238E27FC236}">
              <a16:creationId xmlns:a16="http://schemas.microsoft.com/office/drawing/2014/main" id="{3319B530-B44F-48ED-AB8C-7BA4219AB47D}"/>
            </a:ext>
          </a:extLst>
        </xdr:cNvPr>
        <xdr:cNvSpPr/>
      </xdr:nvSpPr>
      <xdr:spPr>
        <a:xfrm>
          <a:off x="21272500" y="102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148019</xdr:rowOff>
    </xdr:from>
    <xdr:to>
      <xdr:col>116</xdr:col>
      <xdr:colOff>63500</xdr:colOff>
      <xdr:row>59</xdr:row>
      <xdr:rowOff>165544</xdr:rowOff>
    </xdr:to>
    <xdr:cxnSp macro="">
      <xdr:nvCxnSpPr>
        <xdr:cNvPr id="707" name="直線コネクタ 706">
          <a:extLst>
            <a:ext uri="{FF2B5EF4-FFF2-40B4-BE49-F238E27FC236}">
              <a16:creationId xmlns:a16="http://schemas.microsoft.com/office/drawing/2014/main" id="{AFEDF32A-48A6-4C61-AC42-72C63E5836D7}"/>
            </a:ext>
          </a:extLst>
        </xdr:cNvPr>
        <xdr:cNvCxnSpPr/>
      </xdr:nvCxnSpPr>
      <xdr:spPr>
        <a:xfrm flipV="1">
          <a:off x="21323300" y="10263569"/>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117602</xdr:rowOff>
    </xdr:from>
    <xdr:to>
      <xdr:col>107</xdr:col>
      <xdr:colOff>101600</xdr:colOff>
      <xdr:row>60</xdr:row>
      <xdr:rowOff>47752</xdr:rowOff>
    </xdr:to>
    <xdr:sp macro="" textlink="">
      <xdr:nvSpPr>
        <xdr:cNvPr id="708" name="楕円 707">
          <a:extLst>
            <a:ext uri="{FF2B5EF4-FFF2-40B4-BE49-F238E27FC236}">
              <a16:creationId xmlns:a16="http://schemas.microsoft.com/office/drawing/2014/main" id="{D4095952-0856-42B7-B8C4-24BA15538570}"/>
            </a:ext>
          </a:extLst>
        </xdr:cNvPr>
        <xdr:cNvSpPr/>
      </xdr:nvSpPr>
      <xdr:spPr>
        <a:xfrm>
          <a:off x="20383500" y="102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165544</xdr:rowOff>
    </xdr:from>
    <xdr:to>
      <xdr:col>111</xdr:col>
      <xdr:colOff>177800</xdr:colOff>
      <xdr:row>59</xdr:row>
      <xdr:rowOff>168402</xdr:rowOff>
    </xdr:to>
    <xdr:cxnSp macro="">
      <xdr:nvCxnSpPr>
        <xdr:cNvPr id="709" name="直線コネクタ 708">
          <a:extLst>
            <a:ext uri="{FF2B5EF4-FFF2-40B4-BE49-F238E27FC236}">
              <a16:creationId xmlns:a16="http://schemas.microsoft.com/office/drawing/2014/main" id="{AA2127F2-55CE-4699-8DC5-67F184C2D18B}"/>
            </a:ext>
          </a:extLst>
        </xdr:cNvPr>
        <xdr:cNvCxnSpPr/>
      </xdr:nvCxnSpPr>
      <xdr:spPr>
        <a:xfrm flipV="1">
          <a:off x="20434300" y="1028109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129794</xdr:rowOff>
    </xdr:from>
    <xdr:to>
      <xdr:col>102</xdr:col>
      <xdr:colOff>165100</xdr:colOff>
      <xdr:row>60</xdr:row>
      <xdr:rowOff>59944</xdr:rowOff>
    </xdr:to>
    <xdr:sp macro="" textlink="">
      <xdr:nvSpPr>
        <xdr:cNvPr id="710" name="楕円 709">
          <a:extLst>
            <a:ext uri="{FF2B5EF4-FFF2-40B4-BE49-F238E27FC236}">
              <a16:creationId xmlns:a16="http://schemas.microsoft.com/office/drawing/2014/main" id="{95232651-61AC-424C-9A46-7A5A83D6FA56}"/>
            </a:ext>
          </a:extLst>
        </xdr:cNvPr>
        <xdr:cNvSpPr/>
      </xdr:nvSpPr>
      <xdr:spPr>
        <a:xfrm>
          <a:off x="19494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168402</xdr:rowOff>
    </xdr:from>
    <xdr:to>
      <xdr:col>107</xdr:col>
      <xdr:colOff>50800</xdr:colOff>
      <xdr:row>60</xdr:row>
      <xdr:rowOff>9144</xdr:rowOff>
    </xdr:to>
    <xdr:cxnSp macro="">
      <xdr:nvCxnSpPr>
        <xdr:cNvPr id="711" name="直線コネクタ 710">
          <a:extLst>
            <a:ext uri="{FF2B5EF4-FFF2-40B4-BE49-F238E27FC236}">
              <a16:creationId xmlns:a16="http://schemas.microsoft.com/office/drawing/2014/main" id="{67B4A59A-5A88-4BBF-897D-2A6952A3D061}"/>
            </a:ext>
          </a:extLst>
        </xdr:cNvPr>
        <xdr:cNvCxnSpPr/>
      </xdr:nvCxnSpPr>
      <xdr:spPr>
        <a:xfrm flipV="1">
          <a:off x="19545300" y="1028395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104267</xdr:rowOff>
    </xdr:from>
    <xdr:to>
      <xdr:col>98</xdr:col>
      <xdr:colOff>38100</xdr:colOff>
      <xdr:row>60</xdr:row>
      <xdr:rowOff>34417</xdr:rowOff>
    </xdr:to>
    <xdr:sp macro="" textlink="">
      <xdr:nvSpPr>
        <xdr:cNvPr id="712" name="楕円 711">
          <a:extLst>
            <a:ext uri="{FF2B5EF4-FFF2-40B4-BE49-F238E27FC236}">
              <a16:creationId xmlns:a16="http://schemas.microsoft.com/office/drawing/2014/main" id="{D878B8FD-6854-499A-B4C7-6C5E988033E2}"/>
            </a:ext>
          </a:extLst>
        </xdr:cNvPr>
        <xdr:cNvSpPr/>
      </xdr:nvSpPr>
      <xdr:spPr>
        <a:xfrm>
          <a:off x="18605500" y="102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155067</xdr:rowOff>
    </xdr:from>
    <xdr:to>
      <xdr:col>102</xdr:col>
      <xdr:colOff>114300</xdr:colOff>
      <xdr:row>60</xdr:row>
      <xdr:rowOff>9144</xdr:rowOff>
    </xdr:to>
    <xdr:cxnSp macro="">
      <xdr:nvCxnSpPr>
        <xdr:cNvPr id="713" name="直線コネクタ 712">
          <a:extLst>
            <a:ext uri="{FF2B5EF4-FFF2-40B4-BE49-F238E27FC236}">
              <a16:creationId xmlns:a16="http://schemas.microsoft.com/office/drawing/2014/main" id="{B37785B8-FD0F-4055-916C-A6801FACBE82}"/>
            </a:ext>
          </a:extLst>
        </xdr:cNvPr>
        <xdr:cNvCxnSpPr/>
      </xdr:nvCxnSpPr>
      <xdr:spPr>
        <a:xfrm>
          <a:off x="18656300" y="1027061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5FC5431C-7C10-48A7-BA0F-4297F40B2509}"/>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0067A65A-1095-4112-B0AA-AA72834F60BA}"/>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142500BA-3D09-44C4-9A7B-ECAFCF1DEE9E}"/>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471F9E65-2D5E-48B0-825B-9BCF923FEF22}"/>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61421</xdr:rowOff>
    </xdr:from>
    <xdr:ext cx="469744" cy="259045"/>
    <xdr:sp macro="" textlink="">
      <xdr:nvSpPr>
        <xdr:cNvPr id="718" name="n_1mainValue【学校施設】&#10;一人当たり面積">
          <a:extLst>
            <a:ext uri="{FF2B5EF4-FFF2-40B4-BE49-F238E27FC236}">
              <a16:creationId xmlns:a16="http://schemas.microsoft.com/office/drawing/2014/main" id="{30B4E6CA-8047-45C2-9727-7FBB76422059}"/>
            </a:ext>
          </a:extLst>
        </xdr:cNvPr>
        <xdr:cNvSpPr txBox="1"/>
      </xdr:nvSpPr>
      <xdr:spPr>
        <a:xfrm>
          <a:off x="21075727" y="100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64279</xdr:rowOff>
    </xdr:from>
    <xdr:ext cx="469744" cy="259045"/>
    <xdr:sp macro="" textlink="">
      <xdr:nvSpPr>
        <xdr:cNvPr id="719" name="n_2mainValue【学校施設】&#10;一人当たり面積">
          <a:extLst>
            <a:ext uri="{FF2B5EF4-FFF2-40B4-BE49-F238E27FC236}">
              <a16:creationId xmlns:a16="http://schemas.microsoft.com/office/drawing/2014/main" id="{64E60AE6-F0D3-485D-861F-D5C88E9536A2}"/>
            </a:ext>
          </a:extLst>
        </xdr:cNvPr>
        <xdr:cNvSpPr txBox="1"/>
      </xdr:nvSpPr>
      <xdr:spPr>
        <a:xfrm>
          <a:off x="20199427" y="1000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76471</xdr:rowOff>
    </xdr:from>
    <xdr:ext cx="469744" cy="259045"/>
    <xdr:sp macro="" textlink="">
      <xdr:nvSpPr>
        <xdr:cNvPr id="720" name="n_3mainValue【学校施設】&#10;一人当たり面積">
          <a:extLst>
            <a:ext uri="{FF2B5EF4-FFF2-40B4-BE49-F238E27FC236}">
              <a16:creationId xmlns:a16="http://schemas.microsoft.com/office/drawing/2014/main" id="{61AE1EED-2C58-466A-84F5-DEAD2AB8F666}"/>
            </a:ext>
          </a:extLst>
        </xdr:cNvPr>
        <xdr:cNvSpPr txBox="1"/>
      </xdr:nvSpPr>
      <xdr:spPr>
        <a:xfrm>
          <a:off x="19310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50944</xdr:rowOff>
    </xdr:from>
    <xdr:ext cx="469744" cy="259045"/>
    <xdr:sp macro="" textlink="">
      <xdr:nvSpPr>
        <xdr:cNvPr id="721" name="n_4mainValue【学校施設】&#10;一人当たり面積">
          <a:extLst>
            <a:ext uri="{FF2B5EF4-FFF2-40B4-BE49-F238E27FC236}">
              <a16:creationId xmlns:a16="http://schemas.microsoft.com/office/drawing/2014/main" id="{1561C7CB-8E97-494F-B37C-BB3A0C43C185}"/>
            </a:ext>
          </a:extLst>
        </xdr:cNvPr>
        <xdr:cNvSpPr txBox="1"/>
      </xdr:nvSpPr>
      <xdr:spPr>
        <a:xfrm>
          <a:off x="18421427"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4449C536-68C6-47A2-BA6D-BD03C57EAC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3C08CA70-051E-4842-820D-398BC25E358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B583F82C-B047-4606-806C-FB9CE1F04F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50782B1-3581-428C-BB9D-0CEFD2B5FE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52D51881-99E2-4C1E-B6F4-BCAA4D7574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9BD84755-68C8-4A39-B87A-AF6B7506E9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AB88CEB-02A4-471E-A739-8FFADB2844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7ED97CB-AA9A-4E72-BD63-8D667693B97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877055A7-C1F7-48A6-808D-AA16F295EC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919CB4B-688F-4371-A751-B68A824C0C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4B3C4D17-29C7-46C4-A7D0-35E6126CC4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B5AB918A-E8F2-4399-BCFB-4392E44967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C5A475A-3B34-4A15-BCCE-EFA77CD8D9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DD58B56-7C07-455C-904A-E58AB8821B6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D4701E76-2CF8-4181-8E44-BE4757A5C1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B8A053FA-23C8-4095-AAB9-12B1A20363F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6737044B-60B6-4489-BC81-6A6AF7F4F8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6FB25A1-8101-4222-8D64-B1BE83446A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E4B6F8B-9B96-4F08-AFD4-12FCD97947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17F08299-A1DC-4B14-8250-8C6DDC4743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4B248C52-53CD-4278-A2A7-D871E7D57DF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63817CE-49CB-46A0-9D3B-0632357E40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15FBAE6C-E50C-45AC-A21B-85899B4F02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550CCAFB-D520-45EC-AAC0-A83D5E58C67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65611A71-46C9-4814-81B1-1E781BA838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550918E-3327-4336-8D77-5F34E9C37B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351B999C-C0A1-41E3-9E8F-7329E51969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875AE1B9-A4A6-455F-B7D2-6EB202965D2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D06033F7-EDAD-4364-B74E-6FF7BD9CF5C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E6A92F87-B02F-4EA5-9A8B-BF9768FEBE1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C22D4045-7958-4998-90EE-7B2E397182B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6AFC8B45-B4F6-42D7-A7D5-BF97BB9F64D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EE806E33-39EC-476C-8888-D247C56763E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AC4EA70F-F888-4394-914D-B346615CFD2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147C7BA6-B49E-4A81-8231-9CCDF3AA9DA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48AC34A1-A926-4F2A-BE3B-51DA3657A55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38BC49F8-2A49-468D-9C32-BB3A76BB502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EF7C8291-5559-4528-9DA9-74397F597B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49B7C801-B816-421F-BEE0-2A71E437B46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FA918ABC-C47C-442D-ACA2-D99F567049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B501DBB1-368B-4814-AB14-B396C0766427}"/>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E0FB2D6E-4B9D-4B3A-AE14-F990078EF5F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6FDA5C1A-3F5C-4EA9-93AB-0ED5BBC6414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28DEB826-9440-494A-BD9D-6D4DA03D6594}"/>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83435E3A-59B9-42BF-87B7-A91E74028C75}"/>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7" name="【公民館】&#10;有形固定資産減価償却率平均値テキスト">
          <a:extLst>
            <a:ext uri="{FF2B5EF4-FFF2-40B4-BE49-F238E27FC236}">
              <a16:creationId xmlns:a16="http://schemas.microsoft.com/office/drawing/2014/main" id="{1DC8090F-B65A-45BE-A368-692D09A92A66}"/>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B1968E8A-0306-4CE3-9393-08C8489395B2}"/>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A90E654F-D338-4433-957C-F51825311F43}"/>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7F05FC2F-8BEB-4639-9AC7-E8DE3BC543C3}"/>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CDCBF7B6-0966-40DA-BE19-F9EC6AEB7CAE}"/>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35928B2D-6EAF-41A4-B390-EDE2916F6FA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FFE7FA6-9117-49D5-913F-E7CB1001619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1F9D7D5-15E1-4A92-B5AD-9261C8EB61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DA3DA610-7239-4B32-875C-2D27A8D8769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7735FC2-9635-42F1-A00D-E28332F635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C30AE8F-D3F2-4762-8EA2-BE164C51C54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778" name="楕円 777">
          <a:extLst>
            <a:ext uri="{FF2B5EF4-FFF2-40B4-BE49-F238E27FC236}">
              <a16:creationId xmlns:a16="http://schemas.microsoft.com/office/drawing/2014/main" id="{2D851AE1-852C-4233-87B7-1C0D50F145E8}"/>
            </a:ext>
          </a:extLst>
        </xdr:cNvPr>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111141</xdr:rowOff>
    </xdr:from>
    <xdr:ext cx="405111" cy="259045"/>
    <xdr:sp macro="" textlink="">
      <xdr:nvSpPr>
        <xdr:cNvPr id="779" name="【公民館】&#10;有形固定資産減価償却率該当値テキスト">
          <a:extLst>
            <a:ext uri="{FF2B5EF4-FFF2-40B4-BE49-F238E27FC236}">
              <a16:creationId xmlns:a16="http://schemas.microsoft.com/office/drawing/2014/main" id="{3CE82F6F-17C6-4048-94D4-14F5BE14A014}"/>
            </a:ext>
          </a:extLst>
        </xdr:cNvPr>
        <xdr:cNvSpPr txBox="1"/>
      </xdr:nvSpPr>
      <xdr:spPr>
        <a:xfrm>
          <a:off x="16357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780" name="楕円 779">
          <a:extLst>
            <a:ext uri="{FF2B5EF4-FFF2-40B4-BE49-F238E27FC236}">
              <a16:creationId xmlns:a16="http://schemas.microsoft.com/office/drawing/2014/main" id="{B81F7976-170C-4109-BAEA-791F1B8630F7}"/>
            </a:ext>
          </a:extLst>
        </xdr:cNvPr>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139064</xdr:rowOff>
    </xdr:to>
    <xdr:cxnSp macro="">
      <xdr:nvCxnSpPr>
        <xdr:cNvPr id="781" name="直線コネクタ 780">
          <a:extLst>
            <a:ext uri="{FF2B5EF4-FFF2-40B4-BE49-F238E27FC236}">
              <a16:creationId xmlns:a16="http://schemas.microsoft.com/office/drawing/2014/main" id="{7CEB05A3-6C29-4B89-8605-240DAF2997DB}"/>
            </a:ext>
          </a:extLst>
        </xdr:cNvPr>
        <xdr:cNvCxnSpPr/>
      </xdr:nvCxnSpPr>
      <xdr:spPr>
        <a:xfrm>
          <a:off x="15481300" y="17937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782" name="楕円 781">
          <a:extLst>
            <a:ext uri="{FF2B5EF4-FFF2-40B4-BE49-F238E27FC236}">
              <a16:creationId xmlns:a16="http://schemas.microsoft.com/office/drawing/2014/main" id="{D73F7C29-FBCB-4440-9284-85CD7401A47F}"/>
            </a:ext>
          </a:extLst>
        </xdr:cNvPr>
        <xdr:cNvSpPr/>
      </xdr:nvSpPr>
      <xdr:spPr>
        <a:xfrm>
          <a:off x="14541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106680</xdr:rowOff>
    </xdr:to>
    <xdr:cxnSp macro="">
      <xdr:nvCxnSpPr>
        <xdr:cNvPr id="783" name="直線コネクタ 782">
          <a:extLst>
            <a:ext uri="{FF2B5EF4-FFF2-40B4-BE49-F238E27FC236}">
              <a16:creationId xmlns:a16="http://schemas.microsoft.com/office/drawing/2014/main" id="{D0394CFB-1D6A-47C9-BCA0-8A54C31F2600}"/>
            </a:ext>
          </a:extLst>
        </xdr:cNvPr>
        <xdr:cNvCxnSpPr/>
      </xdr:nvCxnSpPr>
      <xdr:spPr>
        <a:xfrm>
          <a:off x="14592300" y="1789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166370</xdr:rowOff>
    </xdr:from>
    <xdr:to>
      <xdr:col>72</xdr:col>
      <xdr:colOff>38100</xdr:colOff>
      <xdr:row>104</xdr:row>
      <xdr:rowOff>96520</xdr:rowOff>
    </xdr:to>
    <xdr:sp macro="" textlink="">
      <xdr:nvSpPr>
        <xdr:cNvPr id="784" name="楕円 783">
          <a:extLst>
            <a:ext uri="{FF2B5EF4-FFF2-40B4-BE49-F238E27FC236}">
              <a16:creationId xmlns:a16="http://schemas.microsoft.com/office/drawing/2014/main" id="{DFD5CB14-16EE-4099-8FC4-ADF2A88F3A9E}"/>
            </a:ext>
          </a:extLst>
        </xdr:cNvPr>
        <xdr:cNvSpPr/>
      </xdr:nvSpPr>
      <xdr:spPr>
        <a:xfrm>
          <a:off x="13652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66675</xdr:rowOff>
    </xdr:to>
    <xdr:cxnSp macro="">
      <xdr:nvCxnSpPr>
        <xdr:cNvPr id="785" name="直線コネクタ 784">
          <a:extLst>
            <a:ext uri="{FF2B5EF4-FFF2-40B4-BE49-F238E27FC236}">
              <a16:creationId xmlns:a16="http://schemas.microsoft.com/office/drawing/2014/main" id="{418E852C-14AD-4015-AD97-33FA2D9BE39C}"/>
            </a:ext>
          </a:extLst>
        </xdr:cNvPr>
        <xdr:cNvCxnSpPr/>
      </xdr:nvCxnSpPr>
      <xdr:spPr>
        <a:xfrm>
          <a:off x="13703300" y="1787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114936</xdr:rowOff>
    </xdr:from>
    <xdr:to>
      <xdr:col>67</xdr:col>
      <xdr:colOff>101600</xdr:colOff>
      <xdr:row>104</xdr:row>
      <xdr:rowOff>45086</xdr:rowOff>
    </xdr:to>
    <xdr:sp macro="" textlink="">
      <xdr:nvSpPr>
        <xdr:cNvPr id="786" name="楕円 785">
          <a:extLst>
            <a:ext uri="{FF2B5EF4-FFF2-40B4-BE49-F238E27FC236}">
              <a16:creationId xmlns:a16="http://schemas.microsoft.com/office/drawing/2014/main" id="{7F2D584D-B336-498E-8DC2-B53DFA42529E}"/>
            </a:ext>
          </a:extLst>
        </xdr:cNvPr>
        <xdr:cNvSpPr/>
      </xdr:nvSpPr>
      <xdr:spPr>
        <a:xfrm>
          <a:off x="12763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165736</xdr:rowOff>
    </xdr:from>
    <xdr:to>
      <xdr:col>71</xdr:col>
      <xdr:colOff>177800</xdr:colOff>
      <xdr:row>104</xdr:row>
      <xdr:rowOff>45720</xdr:rowOff>
    </xdr:to>
    <xdr:cxnSp macro="">
      <xdr:nvCxnSpPr>
        <xdr:cNvPr id="787" name="直線コネクタ 786">
          <a:extLst>
            <a:ext uri="{FF2B5EF4-FFF2-40B4-BE49-F238E27FC236}">
              <a16:creationId xmlns:a16="http://schemas.microsoft.com/office/drawing/2014/main" id="{BEFA669E-EDDE-462C-8E21-5BE0D36C7821}"/>
            </a:ext>
          </a:extLst>
        </xdr:cNvPr>
        <xdr:cNvCxnSpPr/>
      </xdr:nvCxnSpPr>
      <xdr:spPr>
        <a:xfrm>
          <a:off x="12814300" y="1782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88" name="n_1aveValue【公民館】&#10;有形固定資産減価償却率">
          <a:extLst>
            <a:ext uri="{FF2B5EF4-FFF2-40B4-BE49-F238E27FC236}">
              <a16:creationId xmlns:a16="http://schemas.microsoft.com/office/drawing/2014/main" id="{4056FC04-68D3-4DC8-829B-3ADDC10137A4}"/>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9" name="n_2aveValue【公民館】&#10;有形固定資産減価償却率">
          <a:extLst>
            <a:ext uri="{FF2B5EF4-FFF2-40B4-BE49-F238E27FC236}">
              <a16:creationId xmlns:a16="http://schemas.microsoft.com/office/drawing/2014/main" id="{C2786AD0-D861-4EC0-989D-2AED242EA481}"/>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0" name="n_3aveValue【公民館】&#10;有形固定資産減価償却率">
          <a:extLst>
            <a:ext uri="{FF2B5EF4-FFF2-40B4-BE49-F238E27FC236}">
              <a16:creationId xmlns:a16="http://schemas.microsoft.com/office/drawing/2014/main" id="{14F6E942-EBC8-4306-92AE-30A4BBE16458}"/>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F1797E0E-823B-48BD-858E-0C8DE911C5FC}"/>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2557</xdr:rowOff>
    </xdr:from>
    <xdr:ext cx="405111" cy="259045"/>
    <xdr:sp macro="" textlink="">
      <xdr:nvSpPr>
        <xdr:cNvPr id="792" name="n_1mainValue【公民館】&#10;有形固定資産減価償却率">
          <a:extLst>
            <a:ext uri="{FF2B5EF4-FFF2-40B4-BE49-F238E27FC236}">
              <a16:creationId xmlns:a16="http://schemas.microsoft.com/office/drawing/2014/main" id="{E879F807-1827-4837-B397-1DEABEC8179D}"/>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134002</xdr:rowOff>
    </xdr:from>
    <xdr:ext cx="405111" cy="259045"/>
    <xdr:sp macro="" textlink="">
      <xdr:nvSpPr>
        <xdr:cNvPr id="793" name="n_2mainValue【公民館】&#10;有形固定資産減価償却率">
          <a:extLst>
            <a:ext uri="{FF2B5EF4-FFF2-40B4-BE49-F238E27FC236}">
              <a16:creationId xmlns:a16="http://schemas.microsoft.com/office/drawing/2014/main" id="{057B70A0-B30F-4750-BBB8-015D48C50B38}"/>
            </a:ext>
          </a:extLst>
        </xdr:cNvPr>
        <xdr:cNvSpPr txBox="1"/>
      </xdr:nvSpPr>
      <xdr:spPr>
        <a:xfrm>
          <a:off x="14389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113047</xdr:rowOff>
    </xdr:from>
    <xdr:ext cx="405111" cy="259045"/>
    <xdr:sp macro="" textlink="">
      <xdr:nvSpPr>
        <xdr:cNvPr id="794" name="n_3mainValue【公民館】&#10;有形固定資産減価償却率">
          <a:extLst>
            <a:ext uri="{FF2B5EF4-FFF2-40B4-BE49-F238E27FC236}">
              <a16:creationId xmlns:a16="http://schemas.microsoft.com/office/drawing/2014/main" id="{AF2940ED-F228-469A-8320-F9F154C6CD37}"/>
            </a:ext>
          </a:extLst>
        </xdr:cNvPr>
        <xdr:cNvSpPr txBox="1"/>
      </xdr:nvSpPr>
      <xdr:spPr>
        <a:xfrm>
          <a:off x="13500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61613</xdr:rowOff>
    </xdr:from>
    <xdr:ext cx="405111" cy="259045"/>
    <xdr:sp macro="" textlink="">
      <xdr:nvSpPr>
        <xdr:cNvPr id="795" name="n_4mainValue【公民館】&#10;有形固定資産減価償却率">
          <a:extLst>
            <a:ext uri="{FF2B5EF4-FFF2-40B4-BE49-F238E27FC236}">
              <a16:creationId xmlns:a16="http://schemas.microsoft.com/office/drawing/2014/main" id="{A7D5CD88-EFCB-4610-BDD2-1AD3245C5811}"/>
            </a:ext>
          </a:extLst>
        </xdr:cNvPr>
        <xdr:cNvSpPr txBox="1"/>
      </xdr:nvSpPr>
      <xdr:spPr>
        <a:xfrm>
          <a:off x="12611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F2B7D74-0896-4473-8363-6C1C67C565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4EF7A4E-85F3-4DBC-8BA6-126949645C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6003A2F-8D00-4CFF-8523-91D4468A12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15455C50-3099-470E-BA75-BA58AA8060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3B86D635-FCA4-4146-877F-F9F8CF91E58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80F7F6ED-A470-42A7-8883-7D904217ED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31810C9-25BE-4333-B8F2-A6DA06F35C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9AE0C37F-DA4D-40F2-B214-6CCE7A2B9E0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D43AD18-C6B9-439C-9E5E-C085BDC173F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D5869909-1924-4BF9-B30F-1D709ED56D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ED25B7DA-2EB3-445B-B4B2-F48D0738707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1C84808E-3A36-454E-9D29-FF1B3C06EA2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E37CA85-3855-42E7-8726-D8878FC845B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BF584590-C63F-4024-878E-91D1F632C2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3C721849-D65E-4F0A-A49C-19F5A1CB51F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E31D002E-C2C0-439C-B9CB-B7D8354C83E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7EE76C85-8DD4-44BA-83AE-F177C60C65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AE8BD6D-1401-4EC2-B4CA-41E1C896AF4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661A44DB-F763-4B5B-A9A9-908AF1CB50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C34F1A52-83AF-42EF-B2BE-F781D1A8CF2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F1E90E2A-AE26-49CB-AD83-D9282D06404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6CFADBD5-DC7D-461B-AE74-AE13DA5C88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8E421151-07D8-4E8A-983D-9625362961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722E4AB1-DCC9-4212-89D4-DCB9018936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6C9F7314-0E5A-49AA-A8BF-B503C7E29C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07B6BD91-ADCF-47E1-90D0-0C76D6CED73A}"/>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105E75D3-62B9-4DF8-A2E7-122CE9A002C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839D1A37-4F0C-4AB8-8A00-AB26D5C1B75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B980C601-7BED-4FFA-A90D-EB754BB8BAC1}"/>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A658F377-BA59-4394-B5C5-D78298200E1D}"/>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D8A40416-FEB6-4406-A114-DE7E8553B514}"/>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83B60778-65E6-4A2E-B9EA-2C04E303CF2D}"/>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D5C72EE9-2063-4C15-91E5-8E704D7913D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9F294436-2F9D-4B4A-91C7-273DDC82DD89}"/>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0D0B336D-5D4E-442E-A9B6-3FB4F4237F9A}"/>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0379FCD2-E12F-4AA2-9E21-89C0B3024EBA}"/>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EA59D9E-CD4A-48F8-9DA1-49FC9745D5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D174E43-463B-49B2-829A-45A0D251129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ECCF089-6517-4070-9F55-3A97793CA9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C6C3638A-0C6D-4497-97F0-47EA9DB075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F6A9B9E-A79E-44D1-B47A-DCD537EC49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152763</xdr:rowOff>
    </xdr:from>
    <xdr:to>
      <xdr:col>116</xdr:col>
      <xdr:colOff>114300</xdr:colOff>
      <xdr:row>104</xdr:row>
      <xdr:rowOff>82913</xdr:rowOff>
    </xdr:to>
    <xdr:sp macro="" textlink="">
      <xdr:nvSpPr>
        <xdr:cNvPr id="837" name="楕円 836">
          <a:extLst>
            <a:ext uri="{FF2B5EF4-FFF2-40B4-BE49-F238E27FC236}">
              <a16:creationId xmlns:a16="http://schemas.microsoft.com/office/drawing/2014/main" id="{EEAA8F21-B907-4871-9FC3-C28ACC7A13C9}"/>
            </a:ext>
          </a:extLst>
        </xdr:cNvPr>
        <xdr:cNvSpPr/>
      </xdr:nvSpPr>
      <xdr:spPr>
        <a:xfrm>
          <a:off x="22110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4190</xdr:rowOff>
    </xdr:from>
    <xdr:ext cx="469744" cy="259045"/>
    <xdr:sp macro="" textlink="">
      <xdr:nvSpPr>
        <xdr:cNvPr id="838" name="【公民館】&#10;一人当たり面積該当値テキスト">
          <a:extLst>
            <a:ext uri="{FF2B5EF4-FFF2-40B4-BE49-F238E27FC236}">
              <a16:creationId xmlns:a16="http://schemas.microsoft.com/office/drawing/2014/main" id="{CE754D95-E1C3-4C04-A50B-981E12A6E6F2}"/>
            </a:ext>
          </a:extLst>
        </xdr:cNvPr>
        <xdr:cNvSpPr txBox="1"/>
      </xdr:nvSpPr>
      <xdr:spPr>
        <a:xfrm>
          <a:off x="22199600" y="176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839" name="楕円 838">
          <a:extLst>
            <a:ext uri="{FF2B5EF4-FFF2-40B4-BE49-F238E27FC236}">
              <a16:creationId xmlns:a16="http://schemas.microsoft.com/office/drawing/2014/main" id="{D2B040B7-EEE0-4958-9042-2C321369635D}"/>
            </a:ext>
          </a:extLst>
        </xdr:cNvPr>
        <xdr:cNvSpPr/>
      </xdr:nvSpPr>
      <xdr:spPr>
        <a:xfrm>
          <a:off x="2127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32113</xdr:rowOff>
    </xdr:from>
    <xdr:to>
      <xdr:col>116</xdr:col>
      <xdr:colOff>63500</xdr:colOff>
      <xdr:row>105</xdr:row>
      <xdr:rowOff>152944</xdr:rowOff>
    </xdr:to>
    <xdr:cxnSp macro="">
      <xdr:nvCxnSpPr>
        <xdr:cNvPr id="840" name="直線コネクタ 839">
          <a:extLst>
            <a:ext uri="{FF2B5EF4-FFF2-40B4-BE49-F238E27FC236}">
              <a16:creationId xmlns:a16="http://schemas.microsoft.com/office/drawing/2014/main" id="{CBD874D8-035E-4DBE-BFCB-B6BEBD2CB9A0}"/>
            </a:ext>
          </a:extLst>
        </xdr:cNvPr>
        <xdr:cNvCxnSpPr/>
      </xdr:nvCxnSpPr>
      <xdr:spPr>
        <a:xfrm flipV="1">
          <a:off x="21323300" y="17862913"/>
          <a:ext cx="8382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841" name="楕円 840">
          <a:extLst>
            <a:ext uri="{FF2B5EF4-FFF2-40B4-BE49-F238E27FC236}">
              <a16:creationId xmlns:a16="http://schemas.microsoft.com/office/drawing/2014/main" id="{4AEB806E-E122-4366-B6FC-54BD6714A2A6}"/>
            </a:ext>
          </a:extLst>
        </xdr:cNvPr>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152944</xdr:rowOff>
    </xdr:from>
    <xdr:to>
      <xdr:col>111</xdr:col>
      <xdr:colOff>177800</xdr:colOff>
      <xdr:row>105</xdr:row>
      <xdr:rowOff>162742</xdr:rowOff>
    </xdr:to>
    <xdr:cxnSp macro="">
      <xdr:nvCxnSpPr>
        <xdr:cNvPr id="842" name="直線コネクタ 841">
          <a:extLst>
            <a:ext uri="{FF2B5EF4-FFF2-40B4-BE49-F238E27FC236}">
              <a16:creationId xmlns:a16="http://schemas.microsoft.com/office/drawing/2014/main" id="{12B3C8D5-030C-4C8B-BE5D-5F396BB8BC96}"/>
            </a:ext>
          </a:extLst>
        </xdr:cNvPr>
        <xdr:cNvCxnSpPr/>
      </xdr:nvCxnSpPr>
      <xdr:spPr>
        <a:xfrm flipV="1">
          <a:off x="20434300" y="181551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97245</xdr:rowOff>
    </xdr:from>
    <xdr:to>
      <xdr:col>102</xdr:col>
      <xdr:colOff>165100</xdr:colOff>
      <xdr:row>106</xdr:row>
      <xdr:rowOff>27395</xdr:rowOff>
    </xdr:to>
    <xdr:sp macro="" textlink="">
      <xdr:nvSpPr>
        <xdr:cNvPr id="843" name="楕円 842">
          <a:extLst>
            <a:ext uri="{FF2B5EF4-FFF2-40B4-BE49-F238E27FC236}">
              <a16:creationId xmlns:a16="http://schemas.microsoft.com/office/drawing/2014/main" id="{138F6DBD-3670-40F5-9CB0-E038D52F3D63}"/>
            </a:ext>
          </a:extLst>
        </xdr:cNvPr>
        <xdr:cNvSpPr/>
      </xdr:nvSpPr>
      <xdr:spPr>
        <a:xfrm>
          <a:off x="19494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148045</xdr:rowOff>
    </xdr:from>
    <xdr:to>
      <xdr:col>107</xdr:col>
      <xdr:colOff>50800</xdr:colOff>
      <xdr:row>105</xdr:row>
      <xdr:rowOff>162742</xdr:rowOff>
    </xdr:to>
    <xdr:cxnSp macro="">
      <xdr:nvCxnSpPr>
        <xdr:cNvPr id="844" name="直線コネクタ 843">
          <a:extLst>
            <a:ext uri="{FF2B5EF4-FFF2-40B4-BE49-F238E27FC236}">
              <a16:creationId xmlns:a16="http://schemas.microsoft.com/office/drawing/2014/main" id="{F88F6BD2-3B39-441F-8C37-39C539F96E36}"/>
            </a:ext>
          </a:extLst>
        </xdr:cNvPr>
        <xdr:cNvCxnSpPr/>
      </xdr:nvCxnSpPr>
      <xdr:spPr>
        <a:xfrm>
          <a:off x="19545300" y="181502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5" name="楕円 844">
          <a:extLst>
            <a:ext uri="{FF2B5EF4-FFF2-40B4-BE49-F238E27FC236}">
              <a16:creationId xmlns:a16="http://schemas.microsoft.com/office/drawing/2014/main" id="{962D8289-3C91-4BE2-B0A2-686723B8D528}"/>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148045</xdr:rowOff>
    </xdr:from>
    <xdr:to>
      <xdr:col>102</xdr:col>
      <xdr:colOff>114300</xdr:colOff>
      <xdr:row>106</xdr:row>
      <xdr:rowOff>7620</xdr:rowOff>
    </xdr:to>
    <xdr:cxnSp macro="">
      <xdr:nvCxnSpPr>
        <xdr:cNvPr id="846" name="直線コネクタ 845">
          <a:extLst>
            <a:ext uri="{FF2B5EF4-FFF2-40B4-BE49-F238E27FC236}">
              <a16:creationId xmlns:a16="http://schemas.microsoft.com/office/drawing/2014/main" id="{B055768C-B349-4D06-B258-0D782750AD39}"/>
            </a:ext>
          </a:extLst>
        </xdr:cNvPr>
        <xdr:cNvCxnSpPr/>
      </xdr:nvCxnSpPr>
      <xdr:spPr>
        <a:xfrm flipV="1">
          <a:off x="18656300" y="181502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AC130C71-F863-4DD1-A069-329493F55815}"/>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0B18660D-B46E-449B-A257-3A76B0E15ED2}"/>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80C837BA-31F1-4476-B302-17D77F37BDD3}"/>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CA6AD695-844F-4DD8-A87D-0E2284947105}"/>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48821</xdr:rowOff>
    </xdr:from>
    <xdr:ext cx="469744" cy="259045"/>
    <xdr:sp macro="" textlink="">
      <xdr:nvSpPr>
        <xdr:cNvPr id="851" name="n_1mainValue【公民館】&#10;一人当たり面積">
          <a:extLst>
            <a:ext uri="{FF2B5EF4-FFF2-40B4-BE49-F238E27FC236}">
              <a16:creationId xmlns:a16="http://schemas.microsoft.com/office/drawing/2014/main" id="{C65A2981-2E5C-4A4A-9D03-9A3874DB9DC9}"/>
            </a:ext>
          </a:extLst>
        </xdr:cNvPr>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852" name="n_2mainValue【公民館】&#10;一人当たり面積">
          <a:extLst>
            <a:ext uri="{FF2B5EF4-FFF2-40B4-BE49-F238E27FC236}">
              <a16:creationId xmlns:a16="http://schemas.microsoft.com/office/drawing/2014/main" id="{ACBFBC32-6DC4-4545-9730-FCCC773101AC}"/>
            </a:ext>
          </a:extLst>
        </xdr:cNvPr>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43922</xdr:rowOff>
    </xdr:from>
    <xdr:ext cx="469744" cy="259045"/>
    <xdr:sp macro="" textlink="">
      <xdr:nvSpPr>
        <xdr:cNvPr id="853" name="n_3mainValue【公民館】&#10;一人当たり面積">
          <a:extLst>
            <a:ext uri="{FF2B5EF4-FFF2-40B4-BE49-F238E27FC236}">
              <a16:creationId xmlns:a16="http://schemas.microsoft.com/office/drawing/2014/main" id="{16F86C58-BA66-4C87-831D-1B2F52EE19CB}"/>
            </a:ext>
          </a:extLst>
        </xdr:cNvPr>
        <xdr:cNvSpPr txBox="1"/>
      </xdr:nvSpPr>
      <xdr:spPr>
        <a:xfrm>
          <a:off x="193104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4" name="n_4mainValue【公民館】&#10;一人当たり面積">
          <a:extLst>
            <a:ext uri="{FF2B5EF4-FFF2-40B4-BE49-F238E27FC236}">
              <a16:creationId xmlns:a16="http://schemas.microsoft.com/office/drawing/2014/main" id="{D624B56A-6D0D-4F97-9E2C-0DC51A3A876B}"/>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CEE9A592-3077-4848-A7AD-6D87A5EB190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D0CA2455-1964-4C60-B1A8-35255A1AAC9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9D616EE-3549-4442-995F-010046EA05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公営住宅」「認定こども園・幼稚園・保育園」及び「学校施設」で、その他の施設分類については、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公営住宅長寿命化計画」に基づき、施設の維持・改善・建て替えを推進し、認定こども園・幼稚園・保育園及び学校施設については「対馬市立学校及び幼稚園推進計画」に基づき保護者及び地域住民の理解を得ながら学校及び幼稚園の統廃合を推進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7007CD-ABAB-4BFC-BD32-62282FC80D2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F255C0-32F4-4C99-A793-554A9411DB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DEE8B6-FC1F-42C9-8C3D-3019032172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DC15E8-358B-4F6E-A953-AB2D9524E9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263C84-4841-4FB0-993F-7223A478CDF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8E1B75-2883-43A6-AB7C-1BB996F32A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5F02AA2-494E-49FB-8BBC-86BED273D8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DDAB1A-97C2-4CEA-82DE-79BE52C0142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01BD60-C99A-4377-BE1B-DF83FC02FED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1C47C9-711C-4947-8D06-FA44918E4E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FA1D62-FC9B-40B3-93A4-D542F62F23E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743664-210D-4F99-96BA-70935904CA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C466B5-827F-4294-916B-24A94CF9A1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A80FD8-86C7-4E8D-A6BF-AAC82424B7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B898456-EFEA-4B7E-9146-B6F2905D50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E495F73-FA9E-4A35-863D-EE105B55ECF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E6F0EC-94D2-4E25-B636-5FE72A36E5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2B4FDA-42FD-4BE5-B656-3FA4FE3EF1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074EF46-A819-4CDC-B505-E3081B15461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DF4D2A-B0AD-42F4-9330-4D6D2072BD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F9A42D-34BC-4301-A3D5-BDEB67EB41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9DE1B8F-F136-430A-922E-0CD1B5F7919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FC7B1C-890B-4FEA-8150-C9B25A7107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308210-1232-448B-A6D0-8AEF5780EF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75B9948-7EE9-4BC9-B839-1660F11C70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4F6F3E5-9DD4-4451-B016-67904E9E5B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4BE449-BEF5-48F4-A15A-10B94FDF18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ACD299-99A1-4F53-BEB3-DA20379AA8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869336-3284-40AD-A1C7-B8063A4782A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1BD9E2-EEC8-4738-8EC8-9F0927430A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E062CE-7CD7-42C7-AF3A-B884E96104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E512C3-E3B4-48C8-BEF6-04C5C1E913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916847-35E9-4EC3-AD53-3DD39EBD714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7120A1-163A-41C0-B9F8-8A9DA079F41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A62D27-DD7C-4B86-89A2-4631578637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17A32F-C924-4BAE-8C43-4148221525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FB4C40-CB88-4A69-90EC-2541CD44F75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FEF7550-0429-4BC3-A88E-B6BD67E83B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48DD4CE-0D87-495A-8163-A4FA97ADFEB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DC9381-3502-4848-A902-1F17C8DE09A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0D51976-CDD8-4A09-983F-68970332820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BE9CCE-FD64-4B12-9E7F-C14662A50DD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0CE94D0-86DD-4A2E-BAFD-71804AE97C9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F49CF7-E760-4FA9-A9AB-5BE8D88261A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75764E0-7DEE-4B01-879E-9140DC3E088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FF23EDF-F3C6-463B-BDC6-0028F01AF80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560C52-93DB-4C68-9755-0828909E1E9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0A796ED-2229-42A8-B579-3D78DCD2FC9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A924BAD-5031-4A95-ADC8-B4ADF8B800E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C957846-130F-4192-8D21-BA27B9F3DAB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84CE90B-E024-4F18-BCD3-9488F714B1B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7DCC54-FD0E-4A2E-9A7F-333532BC55E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2745A5C-1C4B-46F1-918C-EE042BBE851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AC4A728-682C-45E5-89FB-9E9880A0E3D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103E89E-A9C5-43C6-BE3A-9798655107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B777830-CD6B-48D3-B2BA-661FCD84C19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ECA7C52-BEFF-4BF2-93CC-1922C7C06A43}"/>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E9709A2-2D8C-46D3-8E1F-27406AB3F60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AF01D983-C464-4A55-9061-F5F3BA4A7DF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6CF00798-00CB-48BC-8C3F-69F4AD53A5F7}"/>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16806BE-DC15-445A-9992-25DC7532C884}"/>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8BD9368-761B-4AE5-B503-326D8DEA23D2}"/>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9F1A8CC3-0425-41EC-BFF1-A0053EBB404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F9D91D1-FAD2-4A44-BBE2-4AC68DB564F6}"/>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F57A8D54-F78E-4D8B-A726-0EBB9BC3CF5B}"/>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9DDA746-84F2-4ACA-9938-82C1F65BC255}"/>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6E0199E-3F19-48A9-9DB6-29719A49EDE7}"/>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999613-55C3-4EA7-BF73-57E5C8DF66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413E50-1659-4167-A9E2-D0A8D0E762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3A19006-4295-4EB3-9FD3-ADE7D4C322C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54CC7F-9FA9-48D2-9536-8FB19E8687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31121A-61F3-47AC-AE04-B3635419F1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a:extLst>
            <a:ext uri="{FF2B5EF4-FFF2-40B4-BE49-F238E27FC236}">
              <a16:creationId xmlns:a16="http://schemas.microsoft.com/office/drawing/2014/main" id="{8A97583B-FACE-44EF-B142-77B8BDCA21C7}"/>
            </a:ext>
          </a:extLst>
        </xdr:cNvPr>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01222D7D-2445-4970-B543-AB076B8E7C46}"/>
            </a:ext>
          </a:extLst>
        </xdr:cNvPr>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a:extLst>
            <a:ext uri="{FF2B5EF4-FFF2-40B4-BE49-F238E27FC236}">
              <a16:creationId xmlns:a16="http://schemas.microsoft.com/office/drawing/2014/main" id="{115412D2-CDE0-49F5-8E68-C0230B9EC5EF}"/>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a:extLst>
            <a:ext uri="{FF2B5EF4-FFF2-40B4-BE49-F238E27FC236}">
              <a16:creationId xmlns:a16="http://schemas.microsoft.com/office/drawing/2014/main" id="{13647D12-FB9B-448C-863B-BA581AF279AF}"/>
            </a:ext>
          </a:extLst>
        </xdr:cNvPr>
        <xdr:cNvCxnSpPr/>
      </xdr:nvCxnSpPr>
      <xdr:spPr>
        <a:xfrm>
          <a:off x="3797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a:extLst>
            <a:ext uri="{FF2B5EF4-FFF2-40B4-BE49-F238E27FC236}">
              <a16:creationId xmlns:a16="http://schemas.microsoft.com/office/drawing/2014/main" id="{2BDA086F-5658-4E09-BBF7-2C3237BFA251}"/>
            </a:ext>
          </a:extLst>
        </xdr:cNvPr>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a:extLst>
            <a:ext uri="{FF2B5EF4-FFF2-40B4-BE49-F238E27FC236}">
              <a16:creationId xmlns:a16="http://schemas.microsoft.com/office/drawing/2014/main" id="{10DAC81C-C004-473E-9C08-BE1AF532E493}"/>
            </a:ext>
          </a:extLst>
        </xdr:cNvPr>
        <xdr:cNvCxnSpPr/>
      </xdr:nvCxnSpPr>
      <xdr:spPr>
        <a:xfrm>
          <a:off x="2908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32993B9F-F2D3-4FD9-B189-4E68BF0CFB08}"/>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a:extLst>
            <a:ext uri="{FF2B5EF4-FFF2-40B4-BE49-F238E27FC236}">
              <a16:creationId xmlns:a16="http://schemas.microsoft.com/office/drawing/2014/main" id="{DCD34193-C458-4FB3-8EF3-685019E7A9CE}"/>
            </a:ext>
          </a:extLst>
        </xdr:cNvPr>
        <xdr:cNvCxnSpPr/>
      </xdr:nvCxnSpPr>
      <xdr:spPr>
        <a:xfrm>
          <a:off x="2019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82" name="楕円 81">
          <a:extLst>
            <a:ext uri="{FF2B5EF4-FFF2-40B4-BE49-F238E27FC236}">
              <a16:creationId xmlns:a16="http://schemas.microsoft.com/office/drawing/2014/main" id="{BB05C2EB-195D-4946-AD7B-5CEFD44D85B3}"/>
            </a:ext>
          </a:extLst>
        </xdr:cNvPr>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84364</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5E4BC9FD-E85F-4D91-9D65-E9E932CB48C8}"/>
            </a:ext>
          </a:extLst>
        </xdr:cNvPr>
        <xdr:cNvCxnSpPr/>
      </xdr:nvCxnSpPr>
      <xdr:spPr>
        <a:xfrm>
          <a:off x="1130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D0173723-A379-4B0D-B6B7-98C8964C73AD}"/>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0CCBB41B-E353-4E86-98BF-136F02007047}"/>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8F8C1151-AF0D-4BD1-B8A2-7804ADED8EC3}"/>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85019FB3-B001-4D73-9A2D-48AEA7A98443}"/>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582DB19C-37A7-4F26-B1FF-94D6A329259B}"/>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BF1AACA5-1BAB-4CC4-969A-CC54D98A64BC}"/>
            </a:ext>
          </a:extLst>
        </xdr:cNvPr>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CBBED715-43E4-4AFC-97F6-B5A3BD64168F}"/>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91" name="n_4mainValue【図書館】&#10;有形固定資産減価償却率">
          <a:extLst>
            <a:ext uri="{FF2B5EF4-FFF2-40B4-BE49-F238E27FC236}">
              <a16:creationId xmlns:a16="http://schemas.microsoft.com/office/drawing/2014/main" id="{3592D6A1-6370-4B61-AAE9-7077F72C9AED}"/>
            </a:ext>
          </a:extLst>
        </xdr:cNvPr>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4527FE7-BFC5-4633-BFF8-D500990D230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03E2342-714B-4F58-AE26-744DE187CDD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22A69DD-56AD-4D75-9340-C19D347AA7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FE493A-2BFC-485B-8748-BC4B42042C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187CB61-04AC-4577-B0A8-CF9E1E067B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5960177-9B62-4CAC-AC3B-3DC37ECD49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328D9EF-0435-4A77-9B09-CB6107B419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8F28092-E2AE-4EFB-BE0E-8D66F55D76B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6562533-CA5B-47A8-891A-06DD71D3A99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31A451D-DA07-430D-8DE0-0450E56C37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A44EA46-7740-4A7D-9720-525BE8FE81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5648320-1CAE-4923-A2F9-7080071A3EF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6B54435-25BF-4713-943A-405C6DCE5D4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6EE6A5D-5483-44E7-A1AA-AC8721798AC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620E488-D325-481B-A181-B63408D9702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3F3AE67E-D43A-4022-A0AA-0CB7D1E1811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2B6820D-D467-4F8B-8AB0-7B415781CCB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12700B6-0752-43E7-98B6-C63719DFAF9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D8CDFA0-BAED-48CA-9262-A90A3506DB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C240B4C-3C51-4B69-9368-B0E02B4DB45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A256F75-25A8-4DC2-BFBD-935FAA2EDEA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8776E40B-0106-4EBA-8777-C7700315BEA2}"/>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F3F7F37-2DA6-4153-8EE7-519B792F5F6D}"/>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86C7BDCD-DEB1-40FA-9818-F033D61EDB05}"/>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550CF709-32FC-49A6-A860-6E8A4C697D41}"/>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077091ED-0B8A-4E88-BE19-94082CAB2687}"/>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C4184248-FC0B-46A1-ACCF-EC22880757AC}"/>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49132DB4-11DF-455C-ABA2-57024FDAB9CB}"/>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9C4A20C-0996-4F3E-87F8-BF17EFBA0909}"/>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1BBB6B2-EAA3-4D84-84A5-2BDFD5EAECD4}"/>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66BAF790-E1F7-4665-B3D5-2FCD1D363CFB}"/>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32E7FD11-100A-46E9-90BD-CEF559D8B59E}"/>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5655B0-FCB9-41BC-ADF0-A720FA96610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578F2E-54BD-4F0A-839F-7B0CEEA7E0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CD574E1-2E54-442C-A9CE-AD0FB85D20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1E8DEE-C220-49B2-8443-A4E84B36091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0829E3F-59FE-4EE2-A4CA-7BC6EDF9A83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109982</xdr:rowOff>
    </xdr:from>
    <xdr:to>
      <xdr:col>55</xdr:col>
      <xdr:colOff>50800</xdr:colOff>
      <xdr:row>40</xdr:row>
      <xdr:rowOff>40132</xdr:rowOff>
    </xdr:to>
    <xdr:sp macro="" textlink="">
      <xdr:nvSpPr>
        <xdr:cNvPr id="129" name="楕円 128">
          <a:extLst>
            <a:ext uri="{FF2B5EF4-FFF2-40B4-BE49-F238E27FC236}">
              <a16:creationId xmlns:a16="http://schemas.microsoft.com/office/drawing/2014/main" id="{0142DFB2-E213-4B40-A31A-AC795D38A542}"/>
            </a:ext>
          </a:extLst>
        </xdr:cNvPr>
        <xdr:cNvSpPr/>
      </xdr:nvSpPr>
      <xdr:spPr>
        <a:xfrm>
          <a:off x="104267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88409</xdr:rowOff>
    </xdr:from>
    <xdr:ext cx="469744" cy="259045"/>
    <xdr:sp macro="" textlink="">
      <xdr:nvSpPr>
        <xdr:cNvPr id="130" name="【図書館】&#10;一人当たり面積該当値テキスト">
          <a:extLst>
            <a:ext uri="{FF2B5EF4-FFF2-40B4-BE49-F238E27FC236}">
              <a16:creationId xmlns:a16="http://schemas.microsoft.com/office/drawing/2014/main" id="{73C278FF-0A82-4AA8-88D8-DAB3372ED5A1}"/>
            </a:ext>
          </a:extLst>
        </xdr:cNvPr>
        <xdr:cNvSpPr txBox="1"/>
      </xdr:nvSpPr>
      <xdr:spPr>
        <a:xfrm>
          <a:off x="10515600"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23AFBAC9-3623-4C55-AD68-B8473148464B}"/>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160782</xdr:rowOff>
    </xdr:from>
    <xdr:to>
      <xdr:col>55</xdr:col>
      <xdr:colOff>0</xdr:colOff>
      <xdr:row>39</xdr:row>
      <xdr:rowOff>165354</xdr:rowOff>
    </xdr:to>
    <xdr:cxnSp macro="">
      <xdr:nvCxnSpPr>
        <xdr:cNvPr id="132" name="直線コネクタ 131">
          <a:extLst>
            <a:ext uri="{FF2B5EF4-FFF2-40B4-BE49-F238E27FC236}">
              <a16:creationId xmlns:a16="http://schemas.microsoft.com/office/drawing/2014/main" id="{E8DA969E-9B3E-471F-951C-25D01052C8AC}"/>
            </a:ext>
          </a:extLst>
        </xdr:cNvPr>
        <xdr:cNvCxnSpPr/>
      </xdr:nvCxnSpPr>
      <xdr:spPr>
        <a:xfrm flipV="1">
          <a:off x="9639300" y="684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119126</xdr:rowOff>
    </xdr:from>
    <xdr:to>
      <xdr:col>46</xdr:col>
      <xdr:colOff>38100</xdr:colOff>
      <xdr:row>40</xdr:row>
      <xdr:rowOff>49276</xdr:rowOff>
    </xdr:to>
    <xdr:sp macro="" textlink="">
      <xdr:nvSpPr>
        <xdr:cNvPr id="133" name="楕円 132">
          <a:extLst>
            <a:ext uri="{FF2B5EF4-FFF2-40B4-BE49-F238E27FC236}">
              <a16:creationId xmlns:a16="http://schemas.microsoft.com/office/drawing/2014/main" id="{790C13EF-877F-4A14-8C81-912643064E35}"/>
            </a:ext>
          </a:extLst>
        </xdr:cNvPr>
        <xdr:cNvSpPr/>
      </xdr:nvSpPr>
      <xdr:spPr>
        <a:xfrm>
          <a:off x="8699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169926</xdr:rowOff>
    </xdr:to>
    <xdr:cxnSp macro="">
      <xdr:nvCxnSpPr>
        <xdr:cNvPr id="134" name="直線コネクタ 133">
          <a:extLst>
            <a:ext uri="{FF2B5EF4-FFF2-40B4-BE49-F238E27FC236}">
              <a16:creationId xmlns:a16="http://schemas.microsoft.com/office/drawing/2014/main" id="{3338069C-89D7-4735-B0DE-049D9BEBB8D8}"/>
            </a:ext>
          </a:extLst>
        </xdr:cNvPr>
        <xdr:cNvCxnSpPr/>
      </xdr:nvCxnSpPr>
      <xdr:spPr>
        <a:xfrm flipV="1">
          <a:off x="8750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a:extLst>
            <a:ext uri="{FF2B5EF4-FFF2-40B4-BE49-F238E27FC236}">
              <a16:creationId xmlns:a16="http://schemas.microsoft.com/office/drawing/2014/main" id="{2C156D0F-02AF-4D09-AE9C-C720F7E38288}"/>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169926</xdr:rowOff>
    </xdr:from>
    <xdr:to>
      <xdr:col>45</xdr:col>
      <xdr:colOff>177800</xdr:colOff>
      <xdr:row>40</xdr:row>
      <xdr:rowOff>7620</xdr:rowOff>
    </xdr:to>
    <xdr:cxnSp macro="">
      <xdr:nvCxnSpPr>
        <xdr:cNvPr id="136" name="直線コネクタ 135">
          <a:extLst>
            <a:ext uri="{FF2B5EF4-FFF2-40B4-BE49-F238E27FC236}">
              <a16:creationId xmlns:a16="http://schemas.microsoft.com/office/drawing/2014/main" id="{0AED2317-0BFF-4E00-9AA2-33FCCC9921DC}"/>
            </a:ext>
          </a:extLst>
        </xdr:cNvPr>
        <xdr:cNvCxnSpPr/>
      </xdr:nvCxnSpPr>
      <xdr:spPr>
        <a:xfrm flipV="1">
          <a:off x="7861300" y="6856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132842</xdr:rowOff>
    </xdr:from>
    <xdr:to>
      <xdr:col>36</xdr:col>
      <xdr:colOff>165100</xdr:colOff>
      <xdr:row>40</xdr:row>
      <xdr:rowOff>62992</xdr:rowOff>
    </xdr:to>
    <xdr:sp macro="" textlink="">
      <xdr:nvSpPr>
        <xdr:cNvPr id="137" name="楕円 136">
          <a:extLst>
            <a:ext uri="{FF2B5EF4-FFF2-40B4-BE49-F238E27FC236}">
              <a16:creationId xmlns:a16="http://schemas.microsoft.com/office/drawing/2014/main" id="{AEB83BDB-B7B3-4E0B-BA3F-66502A39C5AD}"/>
            </a:ext>
          </a:extLst>
        </xdr:cNvPr>
        <xdr:cNvSpPr/>
      </xdr:nvSpPr>
      <xdr:spPr>
        <a:xfrm>
          <a:off x="6921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12192</xdr:rowOff>
    </xdr:to>
    <xdr:cxnSp macro="">
      <xdr:nvCxnSpPr>
        <xdr:cNvPr id="138" name="直線コネクタ 137">
          <a:extLst>
            <a:ext uri="{FF2B5EF4-FFF2-40B4-BE49-F238E27FC236}">
              <a16:creationId xmlns:a16="http://schemas.microsoft.com/office/drawing/2014/main" id="{F56517C0-1C2E-40CE-BB8C-3150CC7048E1}"/>
            </a:ext>
          </a:extLst>
        </xdr:cNvPr>
        <xdr:cNvCxnSpPr/>
      </xdr:nvCxnSpPr>
      <xdr:spPr>
        <a:xfrm flipV="1">
          <a:off x="6972300" y="686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5D04E5A-EED0-4751-960E-495711A19223}"/>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6627A707-BF97-47D4-B055-CD4721635DCD}"/>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56689109-60C8-4C4C-99BA-6849A91B01BE}"/>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09FFCB55-2F36-4F21-AFA0-1F1C330B54A2}"/>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35831</xdr:rowOff>
    </xdr:from>
    <xdr:ext cx="469744" cy="259045"/>
    <xdr:sp macro="" textlink="">
      <xdr:nvSpPr>
        <xdr:cNvPr id="143" name="n_1mainValue【図書館】&#10;一人当たり面積">
          <a:extLst>
            <a:ext uri="{FF2B5EF4-FFF2-40B4-BE49-F238E27FC236}">
              <a16:creationId xmlns:a16="http://schemas.microsoft.com/office/drawing/2014/main" id="{7554EB79-3075-46EA-8284-D48FBBB20240}"/>
            </a:ext>
          </a:extLst>
        </xdr:cNvPr>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40403</xdr:rowOff>
    </xdr:from>
    <xdr:ext cx="469744" cy="259045"/>
    <xdr:sp macro="" textlink="">
      <xdr:nvSpPr>
        <xdr:cNvPr id="144" name="n_2mainValue【図書館】&#10;一人当たり面積">
          <a:extLst>
            <a:ext uri="{FF2B5EF4-FFF2-40B4-BE49-F238E27FC236}">
              <a16:creationId xmlns:a16="http://schemas.microsoft.com/office/drawing/2014/main" id="{E8CA5B54-9E1A-40D9-85F1-6CD5D9697E3F}"/>
            </a:ext>
          </a:extLst>
        </xdr:cNvPr>
        <xdr:cNvSpPr txBox="1"/>
      </xdr:nvSpPr>
      <xdr:spPr>
        <a:xfrm>
          <a:off x="8515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a:extLst>
            <a:ext uri="{FF2B5EF4-FFF2-40B4-BE49-F238E27FC236}">
              <a16:creationId xmlns:a16="http://schemas.microsoft.com/office/drawing/2014/main" id="{211990C3-ABF9-445D-9492-BF31F322369E}"/>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54119</xdr:rowOff>
    </xdr:from>
    <xdr:ext cx="469744" cy="259045"/>
    <xdr:sp macro="" textlink="">
      <xdr:nvSpPr>
        <xdr:cNvPr id="146" name="n_4mainValue【図書館】&#10;一人当たり面積">
          <a:extLst>
            <a:ext uri="{FF2B5EF4-FFF2-40B4-BE49-F238E27FC236}">
              <a16:creationId xmlns:a16="http://schemas.microsoft.com/office/drawing/2014/main" id="{6347B3FF-0622-429D-9C44-E29F95FAF1B5}"/>
            </a:ext>
          </a:extLst>
        </xdr:cNvPr>
        <xdr:cNvSpPr txBox="1"/>
      </xdr:nvSpPr>
      <xdr:spPr>
        <a:xfrm>
          <a:off x="6737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711240A-8354-4AAE-92CE-8CEA02ED3A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F5E5387-40AF-4B2B-8403-18289A1AA2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4FB618C-0D2D-462D-A2C8-2365A25B56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E05D2C2-B8BC-460D-9295-3DC3CE8255D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4856133-9680-4FBF-8839-C5FE402B4A4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99D600C-4CD5-4D96-86C5-3B393C4FAE8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F19D1C0-57C7-46F1-B476-B8AFC1E2AB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E02DD64-14E3-4F0E-8A42-4F5157CC10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D3F7DB6-1ABC-464D-AA91-DEF62C822E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71129EB-1E6E-4BDD-B100-40F9DA70F0B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F4178C8-096E-4E81-AEC4-EB6880AF8C6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C2EAEFF-1D97-46F7-97C0-DEA3CBA662A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2D72724-8303-4D10-9695-D5E44A66AC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EF45E1F-B1D7-4F86-8A58-A5EE30C5A94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D64825C-07FE-452C-B631-89DC0E2B36B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35FD212-5B86-40CF-910C-DCF4A667CD9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F6D8C7B-3639-49AB-AA6C-4B4BFF2F03C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D29D0E7-699F-461F-8317-016DBB0434C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45EAFE59-CBB3-4F57-92F3-DE0F20780E5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335F9B1-8600-4724-BF2D-AD2D548C1C0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1EFD719-E080-46AA-897E-38028A9D7F4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03AB16A-4FEE-43D9-AC24-C452F6F727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3528E3CC-6CA1-4076-889E-CA0E0A132D1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0D517F8-4070-41BE-B2F5-E9AB933996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BC619EEE-134A-46CE-B9EA-0193E9932872}"/>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A119B89-C645-49D6-A621-0AF33751F429}"/>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F1EF773-5E99-4BC9-B17F-A96FF303BE6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66872F0-9442-4B0D-B0E6-F1D79CF7E0EE}"/>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6BFB1A31-932A-47D3-A017-8F10865ED0CB}"/>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E49DD23-AEBA-4AE9-B446-3BB0330FEFEE}"/>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2F9A5755-75BB-41E8-BF97-834E62AD9806}"/>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F1E950B-0057-45FF-9E9E-9F45CC0386F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6CCCCBA-4131-4C33-92FA-C64CA2E4A136}"/>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3975C595-7F17-4B6E-80ED-E166EE21A4E6}"/>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5BF861BF-E1A0-4B8F-8636-0CA1350A5160}"/>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7CFC90E-3C99-4D2D-BC6E-2724CCC78B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2CC44DB-DFBA-4112-A6D7-1E55A9B3563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0BD7A5D-D4D1-46FF-929A-1292162668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3DFF73-0AD2-4FFB-8CEB-21171AA2ABB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B476DA-9CF9-4E8A-B174-D83CF41CD5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F0884EC5-4F37-43AB-9D13-9DEF78FF9C9E}"/>
            </a:ext>
          </a:extLst>
        </xdr:cNvPr>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E1197D0-8C8A-4986-B334-F8E168E38D94}"/>
            </a:ext>
          </a:extLst>
        </xdr:cNvPr>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89" name="楕円 188">
          <a:extLst>
            <a:ext uri="{FF2B5EF4-FFF2-40B4-BE49-F238E27FC236}">
              <a16:creationId xmlns:a16="http://schemas.microsoft.com/office/drawing/2014/main" id="{287BB0F6-8B31-4DF7-AEDA-B0F03DD4246D}"/>
            </a:ext>
          </a:extLst>
        </xdr:cNvPr>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47BC1BA4-944A-44A1-8C8D-76905894F7ED}"/>
            </a:ext>
          </a:extLst>
        </xdr:cNvPr>
        <xdr:cNvCxnSpPr/>
      </xdr:nvCxnSpPr>
      <xdr:spPr>
        <a:xfrm>
          <a:off x="3797300" y="105327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91" name="楕円 190">
          <a:extLst>
            <a:ext uri="{FF2B5EF4-FFF2-40B4-BE49-F238E27FC236}">
              <a16:creationId xmlns:a16="http://schemas.microsoft.com/office/drawing/2014/main" id="{0B1FF571-2DC3-4A0B-A7F3-CB41F32F87A6}"/>
            </a:ext>
          </a:extLst>
        </xdr:cNvPr>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74295</xdr:rowOff>
    </xdr:to>
    <xdr:cxnSp macro="">
      <xdr:nvCxnSpPr>
        <xdr:cNvPr id="192" name="直線コネクタ 191">
          <a:extLst>
            <a:ext uri="{FF2B5EF4-FFF2-40B4-BE49-F238E27FC236}">
              <a16:creationId xmlns:a16="http://schemas.microsoft.com/office/drawing/2014/main" id="{5FB162D1-2FC6-47E9-AD2F-A4B51F32966A}"/>
            </a:ext>
          </a:extLst>
        </xdr:cNvPr>
        <xdr:cNvCxnSpPr/>
      </xdr:nvCxnSpPr>
      <xdr:spPr>
        <a:xfrm>
          <a:off x="2908300" y="10502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3" name="楕円 192">
          <a:extLst>
            <a:ext uri="{FF2B5EF4-FFF2-40B4-BE49-F238E27FC236}">
              <a16:creationId xmlns:a16="http://schemas.microsoft.com/office/drawing/2014/main" id="{02B00158-2717-4E6D-B2A3-651FAB196901}"/>
            </a:ext>
          </a:extLst>
        </xdr:cNvPr>
        <xdr:cNvSpPr/>
      </xdr:nvSpPr>
      <xdr:spPr>
        <a:xfrm>
          <a:off x="1968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43815</xdr:rowOff>
    </xdr:to>
    <xdr:cxnSp macro="">
      <xdr:nvCxnSpPr>
        <xdr:cNvPr id="194" name="直線コネクタ 193">
          <a:extLst>
            <a:ext uri="{FF2B5EF4-FFF2-40B4-BE49-F238E27FC236}">
              <a16:creationId xmlns:a16="http://schemas.microsoft.com/office/drawing/2014/main" id="{20F2AA8B-D894-495C-A03A-EB5E547B6D34}"/>
            </a:ext>
          </a:extLst>
        </xdr:cNvPr>
        <xdr:cNvCxnSpPr/>
      </xdr:nvCxnSpPr>
      <xdr:spPr>
        <a:xfrm>
          <a:off x="2019300" y="10462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5" name="楕円 194">
          <a:extLst>
            <a:ext uri="{FF2B5EF4-FFF2-40B4-BE49-F238E27FC236}">
              <a16:creationId xmlns:a16="http://schemas.microsoft.com/office/drawing/2014/main" id="{91E1FDFB-57F5-465B-B1C7-32C958A001E1}"/>
            </a:ext>
          </a:extLst>
        </xdr:cNvPr>
        <xdr:cNvSpPr/>
      </xdr:nvSpPr>
      <xdr:spPr>
        <a:xfrm>
          <a:off x="107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61</xdr:row>
      <xdr:rowOff>3810</xdr:rowOff>
    </xdr:to>
    <xdr:cxnSp macro="">
      <xdr:nvCxnSpPr>
        <xdr:cNvPr id="196" name="直線コネクタ 195">
          <a:extLst>
            <a:ext uri="{FF2B5EF4-FFF2-40B4-BE49-F238E27FC236}">
              <a16:creationId xmlns:a16="http://schemas.microsoft.com/office/drawing/2014/main" id="{EF26F6CE-9033-4E1B-83B6-0B786855BE19}"/>
            </a:ext>
          </a:extLst>
        </xdr:cNvPr>
        <xdr:cNvCxnSpPr/>
      </xdr:nvCxnSpPr>
      <xdr:spPr>
        <a:xfrm>
          <a:off x="1130300" y="1042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867ED325-D249-4DC7-94F3-7CCE1F98D9B6}"/>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571AE514-490D-44CE-911F-BB93FE64D265}"/>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425A7852-1621-46A9-8B19-FA1D55575A37}"/>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85891302-50B4-4EFC-8BFC-F306AD8E6F57}"/>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201" name="n_1mainValue【体育館・プール】&#10;有形固定資産減価償却率">
          <a:extLst>
            <a:ext uri="{FF2B5EF4-FFF2-40B4-BE49-F238E27FC236}">
              <a16:creationId xmlns:a16="http://schemas.microsoft.com/office/drawing/2014/main" id="{36FBFE9C-A1EE-4FD7-8DB1-D4F0E41DAFEB}"/>
            </a:ext>
          </a:extLst>
        </xdr:cNvPr>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202" name="n_2mainValue【体育館・プール】&#10;有形固定資産減価償却率">
          <a:extLst>
            <a:ext uri="{FF2B5EF4-FFF2-40B4-BE49-F238E27FC236}">
              <a16:creationId xmlns:a16="http://schemas.microsoft.com/office/drawing/2014/main" id="{FB98C8B9-91D0-43D8-8158-8411D18B11CA}"/>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3" name="n_3mainValue【体育館・プール】&#10;有形固定資産減価償却率">
          <a:extLst>
            <a:ext uri="{FF2B5EF4-FFF2-40B4-BE49-F238E27FC236}">
              <a16:creationId xmlns:a16="http://schemas.microsoft.com/office/drawing/2014/main" id="{F10F8CEF-3563-46E1-B196-A920F50105E5}"/>
            </a:ext>
          </a:extLst>
        </xdr:cNvPr>
        <xdr:cNvSpPr txBox="1"/>
      </xdr:nvSpPr>
      <xdr:spPr>
        <a:xfrm>
          <a:off x="1816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F9AD43EA-C97C-4374-816C-B0AF0A7FC085}"/>
            </a:ext>
          </a:extLst>
        </xdr:cNvPr>
        <xdr:cNvSpPr txBox="1"/>
      </xdr:nvSpPr>
      <xdr:spPr>
        <a:xfrm>
          <a:off x="927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3837ADA-FFAE-4D6A-9700-D134E50B7C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07A3A2D-BFDB-4CA6-BFE2-318CC7DB1C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F7C172F-80FE-42C0-A2B3-D55BC496713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5FF2838-EAC0-46A9-87BE-40423847A18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1D08808-D221-4212-A851-1D375B2146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93D7975-FFD0-49E0-B6F2-80A1764B3F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0BAB62D-E423-49CE-AB10-CE9D03C071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C4B0CE1-4D4C-4D4A-A5E2-DE5E08FD70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11AB036-F470-4377-91A7-80320C2A12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72166C3-F809-4855-8602-344934A08F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72C0286B-14EA-4D43-A9F7-E99E8F8C86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1A74F75-C537-47C7-86A1-79388DEB5B2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EC859E6-07B0-49B4-A47F-A1EE98339F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F13FC6ED-6B06-4A43-81D7-73D66188FDC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70B1096-EA32-4074-A05A-DBAF868B1ED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D149D50C-CA8A-4ACB-B90A-F00AE698947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9E09725-B188-4957-A75D-A3B260FA02F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AD0E52E-FBAC-4D92-93B6-BF76A746F9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786A288-CE80-4D3B-920E-0B7C18ABBB4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C05A6770-5D7E-4119-BFE0-F5062DEB5D0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12093D8-33C9-483E-8072-48373F9113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B55CD42-BAA7-479A-B6E5-09F1807593C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A0CA8BC-A215-4D8F-BB54-0C716CDE23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48C520B5-ACA6-4C5C-8051-21A76CF20340}"/>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3065D25-D53E-42FA-99AD-69E29F295AF9}"/>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336A61E7-F554-449C-A72F-F997E0EF958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5B622DFA-A2A9-4747-B6D5-953AF70A66DD}"/>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4F1C1C20-54F5-4733-B4FC-5B0FFF69F2C8}"/>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187AE20A-ABE9-485C-B963-03999869A15A}"/>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635751F-A7AB-49EB-AF0D-EDF8A2E7C55A}"/>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334A1D6-95E7-4E33-AA29-E5095F6A72E9}"/>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CDFCD286-CC7F-4A72-8CCF-D14856E20929}"/>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650A41FA-911B-43CB-9EE6-5051855F07EF}"/>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099491E0-F6A4-4AAF-A879-97E80BAF0E49}"/>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EB54B14-FDDE-4631-8A3C-9DBB1F73FCA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6D05B4F-AFCC-481C-9620-0036BAE6C1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30514D3-44B2-487C-A9A7-97D0E6783E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7992EA-04FB-466B-9C0C-F391C81F4D6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078100-D7C8-434E-A744-23CDFC90DCF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4" name="楕円 243">
          <a:extLst>
            <a:ext uri="{FF2B5EF4-FFF2-40B4-BE49-F238E27FC236}">
              <a16:creationId xmlns:a16="http://schemas.microsoft.com/office/drawing/2014/main" id="{85F99A5F-77AF-4D73-857E-8E1161612623}"/>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145813</xdr:rowOff>
    </xdr:from>
    <xdr:ext cx="469744" cy="259045"/>
    <xdr:sp macro="" textlink="">
      <xdr:nvSpPr>
        <xdr:cNvPr id="245" name="【体育館・プール】&#10;一人当たり面積該当値テキスト">
          <a:extLst>
            <a:ext uri="{FF2B5EF4-FFF2-40B4-BE49-F238E27FC236}">
              <a16:creationId xmlns:a16="http://schemas.microsoft.com/office/drawing/2014/main" id="{7075FD22-F8F2-4D2D-97A0-A5CAEC1AF579}"/>
            </a:ext>
          </a:extLst>
        </xdr:cNvPr>
        <xdr:cNvSpPr txBox="1"/>
      </xdr:nvSpPr>
      <xdr:spPr>
        <a:xfrm>
          <a:off x="10515600"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6" name="楕円 245">
          <a:extLst>
            <a:ext uri="{FF2B5EF4-FFF2-40B4-BE49-F238E27FC236}">
              <a16:creationId xmlns:a16="http://schemas.microsoft.com/office/drawing/2014/main" id="{896E10FA-D602-4DA5-B305-E2BFF7B9AD87}"/>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7620</xdr:rowOff>
    </xdr:to>
    <xdr:cxnSp macro="">
      <xdr:nvCxnSpPr>
        <xdr:cNvPr id="247" name="直線コネクタ 246">
          <a:extLst>
            <a:ext uri="{FF2B5EF4-FFF2-40B4-BE49-F238E27FC236}">
              <a16:creationId xmlns:a16="http://schemas.microsoft.com/office/drawing/2014/main" id="{C4E12629-6800-4E4E-AD74-89D726337EB1}"/>
            </a:ext>
          </a:extLst>
        </xdr:cNvPr>
        <xdr:cNvCxnSpPr/>
      </xdr:nvCxnSpPr>
      <xdr:spPr>
        <a:xfrm flipV="1">
          <a:off x="9639300" y="1080363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157226</xdr:rowOff>
    </xdr:from>
    <xdr:to>
      <xdr:col>46</xdr:col>
      <xdr:colOff>38100</xdr:colOff>
      <xdr:row>63</xdr:row>
      <xdr:rowOff>87376</xdr:rowOff>
    </xdr:to>
    <xdr:sp macro="" textlink="">
      <xdr:nvSpPr>
        <xdr:cNvPr id="248" name="楕円 247">
          <a:extLst>
            <a:ext uri="{FF2B5EF4-FFF2-40B4-BE49-F238E27FC236}">
              <a16:creationId xmlns:a16="http://schemas.microsoft.com/office/drawing/2014/main" id="{C762359E-6DF9-4BB8-B86A-95C9C3F4151B}"/>
            </a:ext>
          </a:extLst>
        </xdr:cNvPr>
        <xdr:cNvSpPr/>
      </xdr:nvSpPr>
      <xdr:spPr>
        <a:xfrm>
          <a:off x="8699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36576</xdr:rowOff>
    </xdr:to>
    <xdr:cxnSp macro="">
      <xdr:nvCxnSpPr>
        <xdr:cNvPr id="249" name="直線コネクタ 248">
          <a:extLst>
            <a:ext uri="{FF2B5EF4-FFF2-40B4-BE49-F238E27FC236}">
              <a16:creationId xmlns:a16="http://schemas.microsoft.com/office/drawing/2014/main" id="{4A852239-F0BB-42CE-B98C-C75EED291D3C}"/>
            </a:ext>
          </a:extLst>
        </xdr:cNvPr>
        <xdr:cNvCxnSpPr/>
      </xdr:nvCxnSpPr>
      <xdr:spPr>
        <a:xfrm flipV="1">
          <a:off x="8750300" y="108089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161798</xdr:rowOff>
    </xdr:from>
    <xdr:to>
      <xdr:col>41</xdr:col>
      <xdr:colOff>101600</xdr:colOff>
      <xdr:row>63</xdr:row>
      <xdr:rowOff>91948</xdr:rowOff>
    </xdr:to>
    <xdr:sp macro="" textlink="">
      <xdr:nvSpPr>
        <xdr:cNvPr id="250" name="楕円 249">
          <a:extLst>
            <a:ext uri="{FF2B5EF4-FFF2-40B4-BE49-F238E27FC236}">
              <a16:creationId xmlns:a16="http://schemas.microsoft.com/office/drawing/2014/main" id="{9DF96A6F-6251-4C35-98DB-F6942B2F1F8C}"/>
            </a:ext>
          </a:extLst>
        </xdr:cNvPr>
        <xdr:cNvSpPr/>
      </xdr:nvSpPr>
      <xdr:spPr>
        <a:xfrm>
          <a:off x="7810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36576</xdr:rowOff>
    </xdr:from>
    <xdr:to>
      <xdr:col>45</xdr:col>
      <xdr:colOff>177800</xdr:colOff>
      <xdr:row>63</xdr:row>
      <xdr:rowOff>41148</xdr:rowOff>
    </xdr:to>
    <xdr:cxnSp macro="">
      <xdr:nvCxnSpPr>
        <xdr:cNvPr id="251" name="直線コネクタ 250">
          <a:extLst>
            <a:ext uri="{FF2B5EF4-FFF2-40B4-BE49-F238E27FC236}">
              <a16:creationId xmlns:a16="http://schemas.microsoft.com/office/drawing/2014/main" id="{9D8FF0C9-43AD-4438-84F1-326520031B1A}"/>
            </a:ext>
          </a:extLst>
        </xdr:cNvPr>
        <xdr:cNvCxnSpPr/>
      </xdr:nvCxnSpPr>
      <xdr:spPr>
        <a:xfrm flipV="1">
          <a:off x="7861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166370</xdr:rowOff>
    </xdr:from>
    <xdr:to>
      <xdr:col>36</xdr:col>
      <xdr:colOff>165100</xdr:colOff>
      <xdr:row>63</xdr:row>
      <xdr:rowOff>96520</xdr:rowOff>
    </xdr:to>
    <xdr:sp macro="" textlink="">
      <xdr:nvSpPr>
        <xdr:cNvPr id="252" name="楕円 251">
          <a:extLst>
            <a:ext uri="{FF2B5EF4-FFF2-40B4-BE49-F238E27FC236}">
              <a16:creationId xmlns:a16="http://schemas.microsoft.com/office/drawing/2014/main" id="{D9785FC8-7D2F-40EB-83DC-BBABC93BD827}"/>
            </a:ext>
          </a:extLst>
        </xdr:cNvPr>
        <xdr:cNvSpPr/>
      </xdr:nvSpPr>
      <xdr:spPr>
        <a:xfrm>
          <a:off x="692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41148</xdr:rowOff>
    </xdr:from>
    <xdr:to>
      <xdr:col>41</xdr:col>
      <xdr:colOff>50800</xdr:colOff>
      <xdr:row>63</xdr:row>
      <xdr:rowOff>45720</xdr:rowOff>
    </xdr:to>
    <xdr:cxnSp macro="">
      <xdr:nvCxnSpPr>
        <xdr:cNvPr id="253" name="直線コネクタ 252">
          <a:extLst>
            <a:ext uri="{FF2B5EF4-FFF2-40B4-BE49-F238E27FC236}">
              <a16:creationId xmlns:a16="http://schemas.microsoft.com/office/drawing/2014/main" id="{693BD19B-3E89-4B2E-82B0-900E6BE917F0}"/>
            </a:ext>
          </a:extLst>
        </xdr:cNvPr>
        <xdr:cNvCxnSpPr/>
      </xdr:nvCxnSpPr>
      <xdr:spPr>
        <a:xfrm flipV="1">
          <a:off x="6972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E09A2AA3-E431-4CC5-A9F1-3D8EB2050AE6}"/>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B0C46853-B92F-478C-960C-AC2C94E06D1B}"/>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E1484AA0-B322-4383-8B85-2EFB6209C305}"/>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69B7D818-F359-4C18-A3AD-B91F50DC0226}"/>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74947</xdr:rowOff>
    </xdr:from>
    <xdr:ext cx="469744" cy="259045"/>
    <xdr:sp macro="" textlink="">
      <xdr:nvSpPr>
        <xdr:cNvPr id="258" name="n_1mainValue【体育館・プール】&#10;一人当たり面積">
          <a:extLst>
            <a:ext uri="{FF2B5EF4-FFF2-40B4-BE49-F238E27FC236}">
              <a16:creationId xmlns:a16="http://schemas.microsoft.com/office/drawing/2014/main" id="{811EE6DA-A565-4862-8BE8-F317635AC163}"/>
            </a:ext>
          </a:extLst>
        </xdr:cNvPr>
        <xdr:cNvSpPr txBox="1"/>
      </xdr:nvSpPr>
      <xdr:spPr>
        <a:xfrm>
          <a:off x="93917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103903</xdr:rowOff>
    </xdr:from>
    <xdr:ext cx="469744" cy="259045"/>
    <xdr:sp macro="" textlink="">
      <xdr:nvSpPr>
        <xdr:cNvPr id="259" name="n_2mainValue【体育館・プール】&#10;一人当たり面積">
          <a:extLst>
            <a:ext uri="{FF2B5EF4-FFF2-40B4-BE49-F238E27FC236}">
              <a16:creationId xmlns:a16="http://schemas.microsoft.com/office/drawing/2014/main" id="{8BC9CBFF-9D1F-4281-971B-670E22609343}"/>
            </a:ext>
          </a:extLst>
        </xdr:cNvPr>
        <xdr:cNvSpPr txBox="1"/>
      </xdr:nvSpPr>
      <xdr:spPr>
        <a:xfrm>
          <a:off x="8515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108475</xdr:rowOff>
    </xdr:from>
    <xdr:ext cx="469744" cy="259045"/>
    <xdr:sp macro="" textlink="">
      <xdr:nvSpPr>
        <xdr:cNvPr id="260" name="n_3mainValue【体育館・プール】&#10;一人当たり面積">
          <a:extLst>
            <a:ext uri="{FF2B5EF4-FFF2-40B4-BE49-F238E27FC236}">
              <a16:creationId xmlns:a16="http://schemas.microsoft.com/office/drawing/2014/main" id="{BADDD4D2-555D-40B8-B6AC-A3D86D9A2989}"/>
            </a:ext>
          </a:extLst>
        </xdr:cNvPr>
        <xdr:cNvSpPr txBox="1"/>
      </xdr:nvSpPr>
      <xdr:spPr>
        <a:xfrm>
          <a:off x="7626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113047</xdr:rowOff>
    </xdr:from>
    <xdr:ext cx="469744" cy="259045"/>
    <xdr:sp macro="" textlink="">
      <xdr:nvSpPr>
        <xdr:cNvPr id="261" name="n_4mainValue【体育館・プール】&#10;一人当たり面積">
          <a:extLst>
            <a:ext uri="{FF2B5EF4-FFF2-40B4-BE49-F238E27FC236}">
              <a16:creationId xmlns:a16="http://schemas.microsoft.com/office/drawing/2014/main" id="{24B736B7-837A-4484-A83F-41C48AC688C9}"/>
            </a:ext>
          </a:extLst>
        </xdr:cNvPr>
        <xdr:cNvSpPr txBox="1"/>
      </xdr:nvSpPr>
      <xdr:spPr>
        <a:xfrm>
          <a:off x="6737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8CCE840-9DB6-4BF4-B3C8-881BA424883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BE1236A-3F1C-4A3F-8CFB-85B18D68F1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284AE31-E40E-4E61-A4B8-0986AB203CD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8838B89-BA75-4B1D-8D90-14407778F8F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ADD55AB-E699-4AA3-9D52-CF3FFCDB48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5BA2CC1-291A-4C7C-8005-50B3877E7D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AC8F01A-9BAE-4572-9699-CFF91CFC57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CF04F8-06EA-423E-82BC-9E9FFB69EA8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00740F7-5706-49BF-B35F-87A71D2C6BD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571901D-E850-4F08-BF18-B220BC0D85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D427076-8281-4602-89BE-E37CBED46F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0237753-D96D-43C3-BA9C-0EF7C26CF9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2AC346C-2325-4FCF-A676-9E1F0C8251B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8A35550-7D54-49DA-BE8E-792A8EFDDC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7284AE4B-7DCB-4B81-8EE3-1AB0F2579BD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D178576-9743-4B2A-815A-630463378E0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BEC9295-849C-456E-9E20-C0B24BFDCA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3B9CABD-CB54-48B8-BA05-3FF39CE8DD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6910EEB-E223-4E08-BF57-0B859EB4DB8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0E98312-752E-4F59-ABF7-1A3CF39214B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7824B11-F0DE-4A92-8C52-1B2D26130B9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FAC1B4B-7E9D-4DA4-9A5B-D27D600D89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5096A2B-7691-45D9-93EC-9A27E3B6185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6BB7609-9FC5-44D4-8DDC-68FF2EC2D2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DB60200C-7E60-469B-893B-7F9B56B6AE7F}"/>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B683527-FB76-41C0-B2C3-A7E6E571A70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9A2D97B8-05B7-4C26-9431-669924EC1D2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B32A91E-04F9-433C-BA09-23D8798E173E}"/>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FD430213-747E-4BFB-AD5F-C0E20BE69B96}"/>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F0025FC-A2D3-4D32-B9E4-D596AA2D0171}"/>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6265F59-5470-4C7D-A381-AC2995022A9B}"/>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6D0A312C-7E1D-433B-86A7-B09CEE92A2BB}"/>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7F048D44-1F29-4368-BF6A-08C6AF569B1B}"/>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0A5B4891-49C9-4F07-866B-408B0FFDBD5B}"/>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680A975F-D0E3-4CFC-A84D-18970B12684F}"/>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1C64FB1-D79E-494B-822D-611F4AC261F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ABEDF63-971C-4F1E-89E9-9A01E989AC9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BB3EE62-ED40-4004-BA17-0C7D660A36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9758F6F-F765-4354-A82F-22B3000A84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ED9A7CB-C91A-466E-B98C-1ECF0A7B51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2" name="楕円 301">
          <a:extLst>
            <a:ext uri="{FF2B5EF4-FFF2-40B4-BE49-F238E27FC236}">
              <a16:creationId xmlns:a16="http://schemas.microsoft.com/office/drawing/2014/main" id="{123A86E1-4159-47CB-BAB6-3E8F95BD4A92}"/>
            </a:ext>
          </a:extLst>
        </xdr:cNvPr>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FCDEFD42-508D-4DC4-A019-2E1FBB3E057A}"/>
            </a:ext>
          </a:extLst>
        </xdr:cNvPr>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4" name="楕円 303">
          <a:extLst>
            <a:ext uri="{FF2B5EF4-FFF2-40B4-BE49-F238E27FC236}">
              <a16:creationId xmlns:a16="http://schemas.microsoft.com/office/drawing/2014/main" id="{66944CD7-C824-4374-BD70-F3AB009A8FBC}"/>
            </a:ext>
          </a:extLst>
        </xdr:cNvPr>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140970</xdr:rowOff>
    </xdr:to>
    <xdr:cxnSp macro="">
      <xdr:nvCxnSpPr>
        <xdr:cNvPr id="305" name="直線コネクタ 304">
          <a:extLst>
            <a:ext uri="{FF2B5EF4-FFF2-40B4-BE49-F238E27FC236}">
              <a16:creationId xmlns:a16="http://schemas.microsoft.com/office/drawing/2014/main" id="{FBDE9EA8-1BFA-4182-A9F6-232BFE6FE550}"/>
            </a:ext>
          </a:extLst>
        </xdr:cNvPr>
        <xdr:cNvCxnSpPr/>
      </xdr:nvCxnSpPr>
      <xdr:spPr>
        <a:xfrm>
          <a:off x="3797300" y="139674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306" name="楕円 305">
          <a:extLst>
            <a:ext uri="{FF2B5EF4-FFF2-40B4-BE49-F238E27FC236}">
              <a16:creationId xmlns:a16="http://schemas.microsoft.com/office/drawing/2014/main" id="{33AD0AD8-9905-4F44-9D8C-FBBC5B4C3514}"/>
            </a:ext>
          </a:extLst>
        </xdr:cNvPr>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80011</xdr:rowOff>
    </xdr:to>
    <xdr:cxnSp macro="">
      <xdr:nvCxnSpPr>
        <xdr:cNvPr id="307" name="直線コネクタ 306">
          <a:extLst>
            <a:ext uri="{FF2B5EF4-FFF2-40B4-BE49-F238E27FC236}">
              <a16:creationId xmlns:a16="http://schemas.microsoft.com/office/drawing/2014/main" id="{B00479B7-BA2E-44EF-A863-36856F8EA234}"/>
            </a:ext>
          </a:extLst>
        </xdr:cNvPr>
        <xdr:cNvCxnSpPr/>
      </xdr:nvCxnSpPr>
      <xdr:spPr>
        <a:xfrm>
          <a:off x="2908300" y="139274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120650</xdr:rowOff>
    </xdr:from>
    <xdr:to>
      <xdr:col>10</xdr:col>
      <xdr:colOff>165100</xdr:colOff>
      <xdr:row>81</xdr:row>
      <xdr:rowOff>50800</xdr:rowOff>
    </xdr:to>
    <xdr:sp macro="" textlink="">
      <xdr:nvSpPr>
        <xdr:cNvPr id="308" name="楕円 307">
          <a:extLst>
            <a:ext uri="{FF2B5EF4-FFF2-40B4-BE49-F238E27FC236}">
              <a16:creationId xmlns:a16="http://schemas.microsoft.com/office/drawing/2014/main" id="{F56384D8-A285-437C-8126-6876A1A78B8B}"/>
            </a:ext>
          </a:extLst>
        </xdr:cNvPr>
        <xdr:cNvSpPr/>
      </xdr:nvSpPr>
      <xdr:spPr>
        <a:xfrm>
          <a:off x="1968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40005</xdr:rowOff>
    </xdr:to>
    <xdr:cxnSp macro="">
      <xdr:nvCxnSpPr>
        <xdr:cNvPr id="309" name="直線コネクタ 308">
          <a:extLst>
            <a:ext uri="{FF2B5EF4-FFF2-40B4-BE49-F238E27FC236}">
              <a16:creationId xmlns:a16="http://schemas.microsoft.com/office/drawing/2014/main" id="{58467B75-5504-4290-8150-59BA0B921C5D}"/>
            </a:ext>
          </a:extLst>
        </xdr:cNvPr>
        <xdr:cNvCxnSpPr/>
      </xdr:nvCxnSpPr>
      <xdr:spPr>
        <a:xfrm>
          <a:off x="2019300" y="13887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80645</xdr:rowOff>
    </xdr:from>
    <xdr:to>
      <xdr:col>6</xdr:col>
      <xdr:colOff>38100</xdr:colOff>
      <xdr:row>81</xdr:row>
      <xdr:rowOff>10795</xdr:rowOff>
    </xdr:to>
    <xdr:sp macro="" textlink="">
      <xdr:nvSpPr>
        <xdr:cNvPr id="310" name="楕円 309">
          <a:extLst>
            <a:ext uri="{FF2B5EF4-FFF2-40B4-BE49-F238E27FC236}">
              <a16:creationId xmlns:a16="http://schemas.microsoft.com/office/drawing/2014/main" id="{3DC1297C-097A-47FA-9794-71E07B31C581}"/>
            </a:ext>
          </a:extLst>
        </xdr:cNvPr>
        <xdr:cNvSpPr/>
      </xdr:nvSpPr>
      <xdr:spPr>
        <a:xfrm>
          <a:off x="1079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131445</xdr:rowOff>
    </xdr:from>
    <xdr:to>
      <xdr:col>10</xdr:col>
      <xdr:colOff>114300</xdr:colOff>
      <xdr:row>81</xdr:row>
      <xdr:rowOff>0</xdr:rowOff>
    </xdr:to>
    <xdr:cxnSp macro="">
      <xdr:nvCxnSpPr>
        <xdr:cNvPr id="311" name="直線コネクタ 310">
          <a:extLst>
            <a:ext uri="{FF2B5EF4-FFF2-40B4-BE49-F238E27FC236}">
              <a16:creationId xmlns:a16="http://schemas.microsoft.com/office/drawing/2014/main" id="{20270B3B-7540-481A-B923-4AFD84F10314}"/>
            </a:ext>
          </a:extLst>
        </xdr:cNvPr>
        <xdr:cNvCxnSpPr/>
      </xdr:nvCxnSpPr>
      <xdr:spPr>
        <a:xfrm>
          <a:off x="1130300" y="13847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C2FFFE85-0B56-46F8-8DE7-1636FDE03E09}"/>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DDC5420C-69C8-4545-8D01-B1A82C86656C}"/>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C58DB1B4-6B9B-49F5-B125-E5C737ACCC02}"/>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4A598ABD-1116-42B8-9EE3-C0554F4405AD}"/>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1307F210-634C-42EB-A12A-42403F7410EF}"/>
            </a:ext>
          </a:extLst>
        </xdr:cNvPr>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317" name="n_2mainValue【福祉施設】&#10;有形固定資産減価償却率">
          <a:extLst>
            <a:ext uri="{FF2B5EF4-FFF2-40B4-BE49-F238E27FC236}">
              <a16:creationId xmlns:a16="http://schemas.microsoft.com/office/drawing/2014/main" id="{1491F5A6-D89D-40D9-8D17-9687068C7337}"/>
            </a:ext>
          </a:extLst>
        </xdr:cNvPr>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318" name="n_3mainValue【福祉施設】&#10;有形固定資産減価償却率">
          <a:extLst>
            <a:ext uri="{FF2B5EF4-FFF2-40B4-BE49-F238E27FC236}">
              <a16:creationId xmlns:a16="http://schemas.microsoft.com/office/drawing/2014/main" id="{173CB711-14F1-4706-A6CF-3CBAB604B806}"/>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27322</xdr:rowOff>
    </xdr:from>
    <xdr:ext cx="405111" cy="259045"/>
    <xdr:sp macro="" textlink="">
      <xdr:nvSpPr>
        <xdr:cNvPr id="319" name="n_4mainValue【福祉施設】&#10;有形固定資産減価償却率">
          <a:extLst>
            <a:ext uri="{FF2B5EF4-FFF2-40B4-BE49-F238E27FC236}">
              <a16:creationId xmlns:a16="http://schemas.microsoft.com/office/drawing/2014/main" id="{BB4BD67B-9484-4C8E-A12C-1D7FA6960D57}"/>
            </a:ext>
          </a:extLst>
        </xdr:cNvPr>
        <xdr:cNvSpPr txBox="1"/>
      </xdr:nvSpPr>
      <xdr:spPr>
        <a:xfrm>
          <a:off x="927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D945EF1-C3C5-4B61-90D0-56F41B4127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1219BE9-F1AB-4160-BE41-17A155F5249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2137982-05D8-4778-8C9F-91859DF433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C594EE6-D69C-4485-89D1-E900AB6963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8FFEE79-1EBF-45FB-B913-3A42CC57F0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FCD7C50-C00F-433C-A081-172754BABB7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68EAAD0-D966-423B-90B1-B3576F7622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C0C2D56-18B5-415B-99F0-BA07251A66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53B2755-4722-4ECC-B3F9-AA95BAB63B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229633E-9EBC-4104-811B-1097769C773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4B7CDE1F-EC9D-48DC-AB6B-7CBED49955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8055568-74BB-42B8-BE1D-88A1DF5E1D9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5B501DB-A7AE-4157-A4A7-DC1B7E24E99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107316C-0E9F-4E0D-A1BD-339D36C753A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CDEB360-066D-4383-957B-87DCA0B9A7E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5D9F89D3-F841-425F-B63C-E7AC946225E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AF23A8B9-BC19-474F-B2F2-1E3316D769A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ABADA8C-29AC-48CD-AA46-076311EB8B4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5287940-C465-45D0-8589-4CDD1D0E692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DB73A6A-9295-4F17-985D-0D77C57F91B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51677DA7-DDB4-48E9-AF9C-24B904E6F7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46699353-91F0-4AB5-96C3-C0ECC33C2D5B}"/>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1A1480A-C446-43B9-8B5E-AA98A313CD7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B3C5172A-DE9A-4A26-974F-6E69DB03FADF}"/>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85733FF6-45DA-49FC-9574-93E4A0A249A3}"/>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987C10AB-D2C3-46E7-A1D1-EE790A4C5E12}"/>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45D2A8B3-089A-4041-98B4-636309E18B0B}"/>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A4AC714-7BB1-432F-A86A-F12465440E19}"/>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3EF90714-A53E-4EC2-889B-14DA87CB9669}"/>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4868EFC2-603C-4140-8CAD-6CCE9AC9FD35}"/>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AFD96CC4-8A13-4011-84B6-A23376096893}"/>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FED438DF-BA42-4E23-97CF-06EA15E1F95E}"/>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C0151DC-ED0E-45EC-8F2F-EE248644FF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09FE7F7-B539-4A2A-BA91-9431B66E51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47D3A2F-1196-4976-8AD8-78AC75BD006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D38782B-98BF-4228-91FF-215A45DA48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C0CF55E-A0A6-4C62-937B-199C53859B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7" name="楕円 356">
          <a:extLst>
            <a:ext uri="{FF2B5EF4-FFF2-40B4-BE49-F238E27FC236}">
              <a16:creationId xmlns:a16="http://schemas.microsoft.com/office/drawing/2014/main" id="{80139BD8-E723-44F0-ACD6-90D58A41ACFA}"/>
            </a:ext>
          </a:extLst>
        </xdr:cNvPr>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8" name="【福祉施設】&#10;一人当たり面積該当値テキスト">
          <a:extLst>
            <a:ext uri="{FF2B5EF4-FFF2-40B4-BE49-F238E27FC236}">
              <a16:creationId xmlns:a16="http://schemas.microsoft.com/office/drawing/2014/main" id="{76820FE9-2E52-4F5F-B4BE-BE4480075015}"/>
            </a:ext>
          </a:extLst>
        </xdr:cNvPr>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59" name="楕円 358">
          <a:extLst>
            <a:ext uri="{FF2B5EF4-FFF2-40B4-BE49-F238E27FC236}">
              <a16:creationId xmlns:a16="http://schemas.microsoft.com/office/drawing/2014/main" id="{FB619B31-6F3F-43FF-853C-D848D7B64ECD}"/>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49530</xdr:rowOff>
    </xdr:to>
    <xdr:cxnSp macro="">
      <xdr:nvCxnSpPr>
        <xdr:cNvPr id="360" name="直線コネクタ 359">
          <a:extLst>
            <a:ext uri="{FF2B5EF4-FFF2-40B4-BE49-F238E27FC236}">
              <a16:creationId xmlns:a16="http://schemas.microsoft.com/office/drawing/2014/main" id="{001D6406-80D9-4F08-9AF5-C14CF44F4D78}"/>
            </a:ext>
          </a:extLst>
        </xdr:cNvPr>
        <xdr:cNvCxnSpPr/>
      </xdr:nvCxnSpPr>
      <xdr:spPr>
        <a:xfrm flipV="1">
          <a:off x="9639300" y="1426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10161</xdr:rowOff>
    </xdr:from>
    <xdr:to>
      <xdr:col>46</xdr:col>
      <xdr:colOff>38100</xdr:colOff>
      <xdr:row>83</xdr:row>
      <xdr:rowOff>111761</xdr:rowOff>
    </xdr:to>
    <xdr:sp macro="" textlink="">
      <xdr:nvSpPr>
        <xdr:cNvPr id="361" name="楕円 360">
          <a:extLst>
            <a:ext uri="{FF2B5EF4-FFF2-40B4-BE49-F238E27FC236}">
              <a16:creationId xmlns:a16="http://schemas.microsoft.com/office/drawing/2014/main" id="{A574A875-0762-4A88-AB6A-AC12F33FF111}"/>
            </a:ext>
          </a:extLst>
        </xdr:cNvPr>
        <xdr:cNvSpPr/>
      </xdr:nvSpPr>
      <xdr:spPr>
        <a:xfrm>
          <a:off x="869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60961</xdr:rowOff>
    </xdr:to>
    <xdr:cxnSp macro="">
      <xdr:nvCxnSpPr>
        <xdr:cNvPr id="362" name="直線コネクタ 361">
          <a:extLst>
            <a:ext uri="{FF2B5EF4-FFF2-40B4-BE49-F238E27FC236}">
              <a16:creationId xmlns:a16="http://schemas.microsoft.com/office/drawing/2014/main" id="{7C8E3FC6-2613-459C-8C50-46A4DC655703}"/>
            </a:ext>
          </a:extLst>
        </xdr:cNvPr>
        <xdr:cNvCxnSpPr/>
      </xdr:nvCxnSpPr>
      <xdr:spPr>
        <a:xfrm flipV="1">
          <a:off x="8750300" y="14279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19304</xdr:rowOff>
    </xdr:from>
    <xdr:to>
      <xdr:col>41</xdr:col>
      <xdr:colOff>101600</xdr:colOff>
      <xdr:row>83</xdr:row>
      <xdr:rowOff>120904</xdr:rowOff>
    </xdr:to>
    <xdr:sp macro="" textlink="">
      <xdr:nvSpPr>
        <xdr:cNvPr id="363" name="楕円 362">
          <a:extLst>
            <a:ext uri="{FF2B5EF4-FFF2-40B4-BE49-F238E27FC236}">
              <a16:creationId xmlns:a16="http://schemas.microsoft.com/office/drawing/2014/main" id="{B5901FF1-9619-4B9B-BA50-1F684C6C82CE}"/>
            </a:ext>
          </a:extLst>
        </xdr:cNvPr>
        <xdr:cNvSpPr/>
      </xdr:nvSpPr>
      <xdr:spPr>
        <a:xfrm>
          <a:off x="7810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60961</xdr:rowOff>
    </xdr:from>
    <xdr:to>
      <xdr:col>45</xdr:col>
      <xdr:colOff>177800</xdr:colOff>
      <xdr:row>83</xdr:row>
      <xdr:rowOff>70104</xdr:rowOff>
    </xdr:to>
    <xdr:cxnSp macro="">
      <xdr:nvCxnSpPr>
        <xdr:cNvPr id="364" name="直線コネクタ 363">
          <a:extLst>
            <a:ext uri="{FF2B5EF4-FFF2-40B4-BE49-F238E27FC236}">
              <a16:creationId xmlns:a16="http://schemas.microsoft.com/office/drawing/2014/main" id="{BDCDB03D-D2CD-4BC9-9CD6-C6BF19895258}"/>
            </a:ext>
          </a:extLst>
        </xdr:cNvPr>
        <xdr:cNvCxnSpPr/>
      </xdr:nvCxnSpPr>
      <xdr:spPr>
        <a:xfrm flipV="1">
          <a:off x="7861300" y="142913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65" name="楕円 364">
          <a:extLst>
            <a:ext uri="{FF2B5EF4-FFF2-40B4-BE49-F238E27FC236}">
              <a16:creationId xmlns:a16="http://schemas.microsoft.com/office/drawing/2014/main" id="{13A1903A-82B7-4728-ADC3-3BCEA6DA79ED}"/>
            </a:ext>
          </a:extLst>
        </xdr:cNvPr>
        <xdr:cNvSpPr/>
      </xdr:nvSpPr>
      <xdr:spPr>
        <a:xfrm>
          <a:off x="6921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70104</xdr:rowOff>
    </xdr:from>
    <xdr:to>
      <xdr:col>41</xdr:col>
      <xdr:colOff>50800</xdr:colOff>
      <xdr:row>83</xdr:row>
      <xdr:rowOff>81535</xdr:rowOff>
    </xdr:to>
    <xdr:cxnSp macro="">
      <xdr:nvCxnSpPr>
        <xdr:cNvPr id="366" name="直線コネクタ 365">
          <a:extLst>
            <a:ext uri="{FF2B5EF4-FFF2-40B4-BE49-F238E27FC236}">
              <a16:creationId xmlns:a16="http://schemas.microsoft.com/office/drawing/2014/main" id="{3201A772-752D-4591-8F2B-BF17BC8338A9}"/>
            </a:ext>
          </a:extLst>
        </xdr:cNvPr>
        <xdr:cNvCxnSpPr/>
      </xdr:nvCxnSpPr>
      <xdr:spPr>
        <a:xfrm flipV="1">
          <a:off x="6972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9E94D24C-2973-485D-995A-E6E7FBE6487C}"/>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5464C0F9-1BD5-444A-B4DA-4895F130C5DE}"/>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2D5D1978-FA13-4E4F-BEFD-0712487D0977}"/>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21D0EBE5-CAE0-42C2-8CCA-5AAD122E28F5}"/>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1" name="n_1mainValue【福祉施設】&#10;一人当たり面積">
          <a:extLst>
            <a:ext uri="{FF2B5EF4-FFF2-40B4-BE49-F238E27FC236}">
              <a16:creationId xmlns:a16="http://schemas.microsoft.com/office/drawing/2014/main" id="{5E145136-F6BB-45AF-A759-80BF18BC98C7}"/>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128288</xdr:rowOff>
    </xdr:from>
    <xdr:ext cx="469744" cy="259045"/>
    <xdr:sp macro="" textlink="">
      <xdr:nvSpPr>
        <xdr:cNvPr id="372" name="n_2mainValue【福祉施設】&#10;一人当たり面積">
          <a:extLst>
            <a:ext uri="{FF2B5EF4-FFF2-40B4-BE49-F238E27FC236}">
              <a16:creationId xmlns:a16="http://schemas.microsoft.com/office/drawing/2014/main" id="{C9A5CDCA-EE9A-4DF3-9B04-2E209ACFE1FD}"/>
            </a:ext>
          </a:extLst>
        </xdr:cNvPr>
        <xdr:cNvSpPr txBox="1"/>
      </xdr:nvSpPr>
      <xdr:spPr>
        <a:xfrm>
          <a:off x="8515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137431</xdr:rowOff>
    </xdr:from>
    <xdr:ext cx="469744" cy="259045"/>
    <xdr:sp macro="" textlink="">
      <xdr:nvSpPr>
        <xdr:cNvPr id="373" name="n_3mainValue【福祉施設】&#10;一人当たり面積">
          <a:extLst>
            <a:ext uri="{FF2B5EF4-FFF2-40B4-BE49-F238E27FC236}">
              <a16:creationId xmlns:a16="http://schemas.microsoft.com/office/drawing/2014/main" id="{B219D027-93E1-4331-87AA-F58E9D172AED}"/>
            </a:ext>
          </a:extLst>
        </xdr:cNvPr>
        <xdr:cNvSpPr txBox="1"/>
      </xdr:nvSpPr>
      <xdr:spPr>
        <a:xfrm>
          <a:off x="7626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74" name="n_4mainValue【福祉施設】&#10;一人当たり面積">
          <a:extLst>
            <a:ext uri="{FF2B5EF4-FFF2-40B4-BE49-F238E27FC236}">
              <a16:creationId xmlns:a16="http://schemas.microsoft.com/office/drawing/2014/main" id="{95CAA78E-7962-432B-BC03-AC1EF3574162}"/>
            </a:ext>
          </a:extLst>
        </xdr:cNvPr>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99D14B1-6111-4785-ACC9-BFD2F584078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1F69CC2-9DCD-4CDA-B866-CE935CB43F1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F3B95C3-731C-49EB-BF7D-32AD6D3777B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6236A3D-62C3-49BD-8A9C-53ED432EE7C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F325F2F-D4DB-4691-B781-256955C837E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BF1666E-B12D-4AEE-B016-13CF7E253E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50823EA-273E-40DC-AA91-AC23F159D98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FDA2AF5-0C74-42BA-A554-42F88EE60E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A543487-4C3F-43B8-A5F8-3B499C1B0FB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93FF16C-4933-4378-9649-F3FFFC72F03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DB3CB871-30AC-4706-8096-7EBA5C672D2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6E30132-588C-4B5E-8A7B-6A599E6199F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FC0BB40-92E3-49C8-9B86-2FBEE8D837D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CD2B4CF5-A4B7-414E-BD6D-FD7CB212508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5A8660A-86E7-450B-8F6C-F6D11E3EF8B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96DA8394-841C-437C-A985-1881AF2D19E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26E8AD5-CD1F-4EBC-A696-659F2C0266A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10339C39-F868-4E7D-9238-6890A20C6E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4AAC4C0-3FD1-4B0A-A5CE-5145331E849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EC07D2E-28E0-4DEF-8D2F-01EF4CCDEF9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B447B39B-E602-42B5-90CA-D4AEA87D52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AACD14E-BA68-491B-8BDA-0CD8BCB0D04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36C709C6-AC9A-4749-A110-08565490B08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A5E9B6D-6073-4786-993C-2BF4A8C46D3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993A4BE0-9F37-4C96-8743-183CD8D471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588F448F-7C83-4346-AF82-F29E9EB1F0E7}"/>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E4E3A1DB-2CC8-4F0A-BC79-B8F6AA6A91B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1A7C7245-C376-4182-AA3E-D06CE39FFD2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7C3D3AD7-7DFC-4E53-915C-2D612174D39A}"/>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B1E6B424-B435-415E-95A1-DC7790397A79}"/>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5A164008-24FE-4100-B964-122A5D3B804C}"/>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7E21CC28-AC87-4674-A068-18DB78385E0A}"/>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ED9C84BC-3ED9-44D7-BFCB-E841B56228B3}"/>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EF02BC00-EC64-4111-87AB-137C2E1D715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558E3ABA-92CD-40A9-A7E2-1FD3BDDFDF1E}"/>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B1A22FD-969D-4D3C-9BCD-9305A14356DC}"/>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CE4FCDB-41F6-4BDD-BBB4-714F31F8CF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68438B0-3B50-44C6-B608-1BA453628C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9B8A3B7-D94C-4B86-BF4A-2FF8996AFC1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878E245-0E3E-4FAC-A6FA-2C84A5DAC8A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24E696B-276E-47B1-BD37-D01D4CEA73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416" name="楕円 415">
          <a:extLst>
            <a:ext uri="{FF2B5EF4-FFF2-40B4-BE49-F238E27FC236}">
              <a16:creationId xmlns:a16="http://schemas.microsoft.com/office/drawing/2014/main" id="{B3598EF4-5130-4F65-BAEA-BFD0A719B7EE}"/>
            </a:ext>
          </a:extLst>
        </xdr:cNvPr>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8CCA1329-FA17-4508-9336-5FD2A3D86F12}"/>
            </a:ext>
          </a:extLst>
        </xdr:cNvPr>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418" name="楕円 417">
          <a:extLst>
            <a:ext uri="{FF2B5EF4-FFF2-40B4-BE49-F238E27FC236}">
              <a16:creationId xmlns:a16="http://schemas.microsoft.com/office/drawing/2014/main" id="{76493706-5E31-4A78-B054-874EC9BF90AC}"/>
            </a:ext>
          </a:extLst>
        </xdr:cNvPr>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102</xdr:row>
      <xdr:rowOff>157843</xdr:rowOff>
    </xdr:to>
    <xdr:cxnSp macro="">
      <xdr:nvCxnSpPr>
        <xdr:cNvPr id="419" name="直線コネクタ 418">
          <a:extLst>
            <a:ext uri="{FF2B5EF4-FFF2-40B4-BE49-F238E27FC236}">
              <a16:creationId xmlns:a16="http://schemas.microsoft.com/office/drawing/2014/main" id="{16582E26-3C8B-4664-B7E5-E38BAD654DBC}"/>
            </a:ext>
          </a:extLst>
        </xdr:cNvPr>
        <xdr:cNvCxnSpPr/>
      </xdr:nvCxnSpPr>
      <xdr:spPr>
        <a:xfrm>
          <a:off x="3797300" y="1761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41729</xdr:rowOff>
    </xdr:from>
    <xdr:to>
      <xdr:col>15</xdr:col>
      <xdr:colOff>101600</xdr:colOff>
      <xdr:row>102</xdr:row>
      <xdr:rowOff>143329</xdr:rowOff>
    </xdr:to>
    <xdr:sp macro="" textlink="">
      <xdr:nvSpPr>
        <xdr:cNvPr id="420" name="楕円 419">
          <a:extLst>
            <a:ext uri="{FF2B5EF4-FFF2-40B4-BE49-F238E27FC236}">
              <a16:creationId xmlns:a16="http://schemas.microsoft.com/office/drawing/2014/main" id="{07DF5CE7-B899-4B10-9C70-D764968CC760}"/>
            </a:ext>
          </a:extLst>
        </xdr:cNvPr>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421" name="直線コネクタ 420">
          <a:extLst>
            <a:ext uri="{FF2B5EF4-FFF2-40B4-BE49-F238E27FC236}">
              <a16:creationId xmlns:a16="http://schemas.microsoft.com/office/drawing/2014/main" id="{4206C789-D82D-4231-AC37-F5C6AB1F788A}"/>
            </a:ext>
          </a:extLst>
        </xdr:cNvPr>
        <xdr:cNvCxnSpPr/>
      </xdr:nvCxnSpPr>
      <xdr:spPr>
        <a:xfrm>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xdr:rowOff>
    </xdr:from>
    <xdr:to>
      <xdr:col>10</xdr:col>
      <xdr:colOff>165100</xdr:colOff>
      <xdr:row>102</xdr:row>
      <xdr:rowOff>110671</xdr:rowOff>
    </xdr:to>
    <xdr:sp macro="" textlink="">
      <xdr:nvSpPr>
        <xdr:cNvPr id="422" name="楕円 421">
          <a:extLst>
            <a:ext uri="{FF2B5EF4-FFF2-40B4-BE49-F238E27FC236}">
              <a16:creationId xmlns:a16="http://schemas.microsoft.com/office/drawing/2014/main" id="{23FED021-BCAF-4760-AF3A-7FC4CD7B1F20}"/>
            </a:ext>
          </a:extLst>
        </xdr:cNvPr>
        <xdr:cNvSpPr/>
      </xdr:nvSpPr>
      <xdr:spPr>
        <a:xfrm>
          <a:off x="1968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59871</xdr:rowOff>
    </xdr:from>
    <xdr:to>
      <xdr:col>15</xdr:col>
      <xdr:colOff>50800</xdr:colOff>
      <xdr:row>102</xdr:row>
      <xdr:rowOff>92529</xdr:rowOff>
    </xdr:to>
    <xdr:cxnSp macro="">
      <xdr:nvCxnSpPr>
        <xdr:cNvPr id="423" name="直線コネクタ 422">
          <a:extLst>
            <a:ext uri="{FF2B5EF4-FFF2-40B4-BE49-F238E27FC236}">
              <a16:creationId xmlns:a16="http://schemas.microsoft.com/office/drawing/2014/main" id="{072B892A-6321-44E8-B02C-0A69EF4021C1}"/>
            </a:ext>
          </a:extLst>
        </xdr:cNvPr>
        <xdr:cNvCxnSpPr/>
      </xdr:nvCxnSpPr>
      <xdr:spPr>
        <a:xfrm>
          <a:off x="2019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147864</xdr:rowOff>
    </xdr:from>
    <xdr:to>
      <xdr:col>6</xdr:col>
      <xdr:colOff>38100</xdr:colOff>
      <xdr:row>102</xdr:row>
      <xdr:rowOff>78014</xdr:rowOff>
    </xdr:to>
    <xdr:sp macro="" textlink="">
      <xdr:nvSpPr>
        <xdr:cNvPr id="424" name="楕円 423">
          <a:extLst>
            <a:ext uri="{FF2B5EF4-FFF2-40B4-BE49-F238E27FC236}">
              <a16:creationId xmlns:a16="http://schemas.microsoft.com/office/drawing/2014/main" id="{5F7F8332-BB2E-47CA-8372-4B9D5588B896}"/>
            </a:ext>
          </a:extLst>
        </xdr:cNvPr>
        <xdr:cNvSpPr/>
      </xdr:nvSpPr>
      <xdr:spPr>
        <a:xfrm>
          <a:off x="1079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102</xdr:row>
      <xdr:rowOff>59871</xdr:rowOff>
    </xdr:to>
    <xdr:cxnSp macro="">
      <xdr:nvCxnSpPr>
        <xdr:cNvPr id="425" name="直線コネクタ 424">
          <a:extLst>
            <a:ext uri="{FF2B5EF4-FFF2-40B4-BE49-F238E27FC236}">
              <a16:creationId xmlns:a16="http://schemas.microsoft.com/office/drawing/2014/main" id="{0EDB9D1A-19B2-42BA-813B-DF9B372D4C6E}"/>
            </a:ext>
          </a:extLst>
        </xdr:cNvPr>
        <xdr:cNvCxnSpPr/>
      </xdr:nvCxnSpPr>
      <xdr:spPr>
        <a:xfrm>
          <a:off x="1130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6D7323A6-D7F7-4FCD-9138-AD9101DBC212}"/>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D27C1E83-83EA-4FE1-B4A8-D838145B440A}"/>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2AB9BC66-36CA-4BAD-8ADE-3C930292706E}"/>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3516C3B1-307C-468A-B66C-C8B365B1119E}"/>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21063</xdr:rowOff>
    </xdr:from>
    <xdr:ext cx="405111" cy="259045"/>
    <xdr:sp macro="" textlink="">
      <xdr:nvSpPr>
        <xdr:cNvPr id="430" name="n_1mainValue【市民会館】&#10;有形固定資産減価償却率">
          <a:extLst>
            <a:ext uri="{FF2B5EF4-FFF2-40B4-BE49-F238E27FC236}">
              <a16:creationId xmlns:a16="http://schemas.microsoft.com/office/drawing/2014/main" id="{47FE4E2A-E559-4AA3-BB81-4B889E7C788B}"/>
            </a:ext>
          </a:extLst>
        </xdr:cNvPr>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431" name="n_2mainValue【市民会館】&#10;有形固定資産減価償却率">
          <a:extLst>
            <a:ext uri="{FF2B5EF4-FFF2-40B4-BE49-F238E27FC236}">
              <a16:creationId xmlns:a16="http://schemas.microsoft.com/office/drawing/2014/main" id="{AE836941-9BCD-466F-B04E-EDB8BE606CAE}"/>
            </a:ext>
          </a:extLst>
        </xdr:cNvPr>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127198</xdr:rowOff>
    </xdr:from>
    <xdr:ext cx="405111" cy="259045"/>
    <xdr:sp macro="" textlink="">
      <xdr:nvSpPr>
        <xdr:cNvPr id="432" name="n_3mainValue【市民会館】&#10;有形固定資産減価償却率">
          <a:extLst>
            <a:ext uri="{FF2B5EF4-FFF2-40B4-BE49-F238E27FC236}">
              <a16:creationId xmlns:a16="http://schemas.microsoft.com/office/drawing/2014/main" id="{2851CB55-BC51-4C8C-8A25-D65F5647BD9B}"/>
            </a:ext>
          </a:extLst>
        </xdr:cNvPr>
        <xdr:cNvSpPr txBox="1"/>
      </xdr:nvSpPr>
      <xdr:spPr>
        <a:xfrm>
          <a:off x="1816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94541</xdr:rowOff>
    </xdr:from>
    <xdr:ext cx="405111" cy="259045"/>
    <xdr:sp macro="" textlink="">
      <xdr:nvSpPr>
        <xdr:cNvPr id="433" name="n_4mainValue【市民会館】&#10;有形固定資産減価償却率">
          <a:extLst>
            <a:ext uri="{FF2B5EF4-FFF2-40B4-BE49-F238E27FC236}">
              <a16:creationId xmlns:a16="http://schemas.microsoft.com/office/drawing/2014/main" id="{A0A1C722-9702-406A-BAA3-264DC6A4B96A}"/>
            </a:ext>
          </a:extLst>
        </xdr:cNvPr>
        <xdr:cNvSpPr txBox="1"/>
      </xdr:nvSpPr>
      <xdr:spPr>
        <a:xfrm>
          <a:off x="927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1F799D7F-55BB-4F8D-9805-23E967D2BFF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494620E-1D84-4549-8172-2412AB06CBD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11E1A2BC-0960-4356-AA2C-7A344AF835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49A4EA1D-855A-4E7D-985E-C3F73E36E71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B9A2865-626E-4C14-BE3F-0CED040CA9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A56AA10-CE0A-4B79-93B0-83BB847E8B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CDC603C1-7827-4F74-8321-639BBB6CE4C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033D9A3-160D-42CC-8EE2-B98174E23FD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E777AD7-C76E-4B9F-B33A-6BD43D0BFD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3F275D0-C02F-4873-B8B0-41CD0032811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39821B93-7339-459A-BF3B-B1DEF685CCE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E6DC9A5A-A1BD-4561-A15D-49774B863BC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95C22626-C00C-4E63-B109-C3785B45ADD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4ADFA08-292E-4F1A-B47B-8B5DB7ABEB4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96CDCBF-F5E2-4A94-B16E-47F242CC2C6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F85DA422-049D-4D14-B5E1-FC7E14598D4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F60EC8DE-8BDF-4F8C-B471-21685FD94B4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E79E84DE-8D86-4DB7-8D82-0B851DDA80F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DC6857B-9080-4E26-9DAF-05FEFEDFD77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220B13CF-1FBC-49AC-8512-6E2B58517DB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B530577-91CD-4702-8270-4883EC90BBA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05740F6-22A3-476C-AE8E-4F68DB56537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771FA3E-0BD1-4EC4-8B0B-578103FB477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6082420E-0DD7-43D8-9EB4-8DE1036CFA88}"/>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7F621E8C-8FA4-4CFB-A853-FA8EFAF86F52}"/>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BBDF25E5-FAE9-45D6-8D3C-FF1A9F136259}"/>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CFB2B4F0-9A67-4506-94AE-C6E9DC3A8419}"/>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8035D93E-970D-4534-8970-B87D4521B782}"/>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F14F84EE-79A6-4EBC-8A90-9900ADE5D9E0}"/>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F6759943-0DF6-4A25-AE1F-3FA7287878F1}"/>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36B6B6DE-BCAF-405D-9312-37A5D81C13A4}"/>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A9F7A917-73DE-4A3C-9A5C-CEAB39E572D2}"/>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EA7B1338-A90E-4FB4-B821-46DC9689C33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53138466-1851-4897-B604-636D4EEC257C}"/>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CDB3EE5-7E75-4EFC-8127-68E768FE3F2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DB60C7D-7891-4F4E-9102-500579F33DA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6159C59-D449-4DD2-82C7-BE81AAF184C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DEA6F89-DCAF-4D1F-987B-C32E618DE6A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2A2609E-D889-443D-8040-283551EB48F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84455</xdr:rowOff>
    </xdr:from>
    <xdr:to>
      <xdr:col>55</xdr:col>
      <xdr:colOff>50800</xdr:colOff>
      <xdr:row>107</xdr:row>
      <xdr:rowOff>14605</xdr:rowOff>
    </xdr:to>
    <xdr:sp macro="" textlink="">
      <xdr:nvSpPr>
        <xdr:cNvPr id="473" name="楕円 472">
          <a:extLst>
            <a:ext uri="{FF2B5EF4-FFF2-40B4-BE49-F238E27FC236}">
              <a16:creationId xmlns:a16="http://schemas.microsoft.com/office/drawing/2014/main" id="{BCA2ABA4-544D-431C-9634-EDB4A49BD3A1}"/>
            </a:ext>
          </a:extLst>
        </xdr:cNvPr>
        <xdr:cNvSpPr/>
      </xdr:nvSpPr>
      <xdr:spPr>
        <a:xfrm>
          <a:off x="10426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62882</xdr:rowOff>
    </xdr:from>
    <xdr:ext cx="469744" cy="259045"/>
    <xdr:sp macro="" textlink="">
      <xdr:nvSpPr>
        <xdr:cNvPr id="474" name="【市民会館】&#10;一人当たり面積該当値テキスト">
          <a:extLst>
            <a:ext uri="{FF2B5EF4-FFF2-40B4-BE49-F238E27FC236}">
              <a16:creationId xmlns:a16="http://schemas.microsoft.com/office/drawing/2014/main" id="{FE8B5CF4-8D93-4B4E-8A40-CB634DACC6B8}"/>
            </a:ext>
          </a:extLst>
        </xdr:cNvPr>
        <xdr:cNvSpPr txBox="1"/>
      </xdr:nvSpPr>
      <xdr:spPr>
        <a:xfrm>
          <a:off x="10515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92075</xdr:rowOff>
    </xdr:from>
    <xdr:to>
      <xdr:col>50</xdr:col>
      <xdr:colOff>165100</xdr:colOff>
      <xdr:row>107</xdr:row>
      <xdr:rowOff>22225</xdr:rowOff>
    </xdr:to>
    <xdr:sp macro="" textlink="">
      <xdr:nvSpPr>
        <xdr:cNvPr id="475" name="楕円 474">
          <a:extLst>
            <a:ext uri="{FF2B5EF4-FFF2-40B4-BE49-F238E27FC236}">
              <a16:creationId xmlns:a16="http://schemas.microsoft.com/office/drawing/2014/main" id="{B1B91322-1882-4B56-834A-28F5CF8949A1}"/>
            </a:ext>
          </a:extLst>
        </xdr:cNvPr>
        <xdr:cNvSpPr/>
      </xdr:nvSpPr>
      <xdr:spPr>
        <a:xfrm>
          <a:off x="958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135255</xdr:rowOff>
    </xdr:from>
    <xdr:to>
      <xdr:col>55</xdr:col>
      <xdr:colOff>0</xdr:colOff>
      <xdr:row>106</xdr:row>
      <xdr:rowOff>142875</xdr:rowOff>
    </xdr:to>
    <xdr:cxnSp macro="">
      <xdr:nvCxnSpPr>
        <xdr:cNvPr id="476" name="直線コネクタ 475">
          <a:extLst>
            <a:ext uri="{FF2B5EF4-FFF2-40B4-BE49-F238E27FC236}">
              <a16:creationId xmlns:a16="http://schemas.microsoft.com/office/drawing/2014/main" id="{DD330A7D-7A44-4837-99F4-3BD348670984}"/>
            </a:ext>
          </a:extLst>
        </xdr:cNvPr>
        <xdr:cNvCxnSpPr/>
      </xdr:nvCxnSpPr>
      <xdr:spPr>
        <a:xfrm flipV="1">
          <a:off x="9639300" y="18308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77" name="楕円 476">
          <a:extLst>
            <a:ext uri="{FF2B5EF4-FFF2-40B4-BE49-F238E27FC236}">
              <a16:creationId xmlns:a16="http://schemas.microsoft.com/office/drawing/2014/main" id="{40B24F44-7515-45AE-9249-A9E804830FFE}"/>
            </a:ext>
          </a:extLst>
        </xdr:cNvPr>
        <xdr:cNvSpPr/>
      </xdr:nvSpPr>
      <xdr:spPr>
        <a:xfrm>
          <a:off x="8699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142875</xdr:rowOff>
    </xdr:from>
    <xdr:to>
      <xdr:col>50</xdr:col>
      <xdr:colOff>114300</xdr:colOff>
      <xdr:row>106</xdr:row>
      <xdr:rowOff>150495</xdr:rowOff>
    </xdr:to>
    <xdr:cxnSp macro="">
      <xdr:nvCxnSpPr>
        <xdr:cNvPr id="478" name="直線コネクタ 477">
          <a:extLst>
            <a:ext uri="{FF2B5EF4-FFF2-40B4-BE49-F238E27FC236}">
              <a16:creationId xmlns:a16="http://schemas.microsoft.com/office/drawing/2014/main" id="{6F591909-3D41-424C-B840-6AAE8D7D0CD0}"/>
            </a:ext>
          </a:extLst>
        </xdr:cNvPr>
        <xdr:cNvCxnSpPr/>
      </xdr:nvCxnSpPr>
      <xdr:spPr>
        <a:xfrm flipV="1">
          <a:off x="8750300" y="1831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107314</xdr:rowOff>
    </xdr:from>
    <xdr:to>
      <xdr:col>41</xdr:col>
      <xdr:colOff>101600</xdr:colOff>
      <xdr:row>107</xdr:row>
      <xdr:rowOff>37464</xdr:rowOff>
    </xdr:to>
    <xdr:sp macro="" textlink="">
      <xdr:nvSpPr>
        <xdr:cNvPr id="479" name="楕円 478">
          <a:extLst>
            <a:ext uri="{FF2B5EF4-FFF2-40B4-BE49-F238E27FC236}">
              <a16:creationId xmlns:a16="http://schemas.microsoft.com/office/drawing/2014/main" id="{3A9A1947-1E11-4915-BD6A-70178EBC57A0}"/>
            </a:ext>
          </a:extLst>
        </xdr:cNvPr>
        <xdr:cNvSpPr/>
      </xdr:nvSpPr>
      <xdr:spPr>
        <a:xfrm>
          <a:off x="7810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150495</xdr:rowOff>
    </xdr:from>
    <xdr:to>
      <xdr:col>45</xdr:col>
      <xdr:colOff>177800</xdr:colOff>
      <xdr:row>106</xdr:row>
      <xdr:rowOff>158114</xdr:rowOff>
    </xdr:to>
    <xdr:cxnSp macro="">
      <xdr:nvCxnSpPr>
        <xdr:cNvPr id="480" name="直線コネクタ 479">
          <a:extLst>
            <a:ext uri="{FF2B5EF4-FFF2-40B4-BE49-F238E27FC236}">
              <a16:creationId xmlns:a16="http://schemas.microsoft.com/office/drawing/2014/main" id="{062B6775-235C-4E2F-81B9-A92183DCBD19}"/>
            </a:ext>
          </a:extLst>
        </xdr:cNvPr>
        <xdr:cNvCxnSpPr/>
      </xdr:nvCxnSpPr>
      <xdr:spPr>
        <a:xfrm flipV="1">
          <a:off x="7861300" y="183241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114936</xdr:rowOff>
    </xdr:from>
    <xdr:to>
      <xdr:col>36</xdr:col>
      <xdr:colOff>165100</xdr:colOff>
      <xdr:row>107</xdr:row>
      <xdr:rowOff>45086</xdr:rowOff>
    </xdr:to>
    <xdr:sp macro="" textlink="">
      <xdr:nvSpPr>
        <xdr:cNvPr id="481" name="楕円 480">
          <a:extLst>
            <a:ext uri="{FF2B5EF4-FFF2-40B4-BE49-F238E27FC236}">
              <a16:creationId xmlns:a16="http://schemas.microsoft.com/office/drawing/2014/main" id="{2E50F32E-A8D0-4842-A998-3E8EA38A9209}"/>
            </a:ext>
          </a:extLst>
        </xdr:cNvPr>
        <xdr:cNvSpPr/>
      </xdr:nvSpPr>
      <xdr:spPr>
        <a:xfrm>
          <a:off x="6921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158114</xdr:rowOff>
    </xdr:from>
    <xdr:to>
      <xdr:col>41</xdr:col>
      <xdr:colOff>50800</xdr:colOff>
      <xdr:row>106</xdr:row>
      <xdr:rowOff>165736</xdr:rowOff>
    </xdr:to>
    <xdr:cxnSp macro="">
      <xdr:nvCxnSpPr>
        <xdr:cNvPr id="482" name="直線コネクタ 481">
          <a:extLst>
            <a:ext uri="{FF2B5EF4-FFF2-40B4-BE49-F238E27FC236}">
              <a16:creationId xmlns:a16="http://schemas.microsoft.com/office/drawing/2014/main" id="{61E09F76-3362-49DF-83D8-79D4657ED941}"/>
            </a:ext>
          </a:extLst>
        </xdr:cNvPr>
        <xdr:cNvCxnSpPr/>
      </xdr:nvCxnSpPr>
      <xdr:spPr>
        <a:xfrm flipV="1">
          <a:off x="6972300" y="18331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D0DCB6D1-5696-40CC-BE5B-6C4D43B6B249}"/>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249BB902-1CA5-4F89-9306-21412A1D1004}"/>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84A52743-C2EA-4175-8101-C665C4EE9BDE}"/>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983F9105-EAFE-4BCF-87CD-69CEDEF06515}"/>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13352</xdr:rowOff>
    </xdr:from>
    <xdr:ext cx="469744" cy="259045"/>
    <xdr:sp macro="" textlink="">
      <xdr:nvSpPr>
        <xdr:cNvPr id="487" name="n_1mainValue【市民会館】&#10;一人当たり面積">
          <a:extLst>
            <a:ext uri="{FF2B5EF4-FFF2-40B4-BE49-F238E27FC236}">
              <a16:creationId xmlns:a16="http://schemas.microsoft.com/office/drawing/2014/main" id="{34860D43-C45B-4233-BD73-8B63D853C9F0}"/>
            </a:ext>
          </a:extLst>
        </xdr:cNvPr>
        <xdr:cNvSpPr txBox="1"/>
      </xdr:nvSpPr>
      <xdr:spPr>
        <a:xfrm>
          <a:off x="9391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88" name="n_2mainValue【市民会館】&#10;一人当たり面積">
          <a:extLst>
            <a:ext uri="{FF2B5EF4-FFF2-40B4-BE49-F238E27FC236}">
              <a16:creationId xmlns:a16="http://schemas.microsoft.com/office/drawing/2014/main" id="{B7056015-0FB0-4011-B5AA-C2832B5B47E3}"/>
            </a:ext>
          </a:extLst>
        </xdr:cNvPr>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28591</xdr:rowOff>
    </xdr:from>
    <xdr:ext cx="469744" cy="259045"/>
    <xdr:sp macro="" textlink="">
      <xdr:nvSpPr>
        <xdr:cNvPr id="489" name="n_3mainValue【市民会館】&#10;一人当たり面積">
          <a:extLst>
            <a:ext uri="{FF2B5EF4-FFF2-40B4-BE49-F238E27FC236}">
              <a16:creationId xmlns:a16="http://schemas.microsoft.com/office/drawing/2014/main" id="{65D9A7B1-9264-4DA9-96B9-94486BBE2C60}"/>
            </a:ext>
          </a:extLst>
        </xdr:cNvPr>
        <xdr:cNvSpPr txBox="1"/>
      </xdr:nvSpPr>
      <xdr:spPr>
        <a:xfrm>
          <a:off x="7626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36213</xdr:rowOff>
    </xdr:from>
    <xdr:ext cx="469744" cy="259045"/>
    <xdr:sp macro="" textlink="">
      <xdr:nvSpPr>
        <xdr:cNvPr id="490" name="n_4mainValue【市民会館】&#10;一人当たり面積">
          <a:extLst>
            <a:ext uri="{FF2B5EF4-FFF2-40B4-BE49-F238E27FC236}">
              <a16:creationId xmlns:a16="http://schemas.microsoft.com/office/drawing/2014/main" id="{60F606AF-44B8-4847-B0C9-41ECD0C55265}"/>
            </a:ext>
          </a:extLst>
        </xdr:cNvPr>
        <xdr:cNvSpPr txBox="1"/>
      </xdr:nvSpPr>
      <xdr:spPr>
        <a:xfrm>
          <a:off x="6737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CE2C7D41-4E05-475E-A257-A9AE219EBA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A3FB478-01F8-4A1A-AFDF-408CF115EA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CF89B8CB-D103-405C-A416-D6B237801C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EC4C150-A642-494A-9FB7-5CCDB77CF8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7DB83B7-C89A-4B2B-861F-05C690F1271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72DF9501-32F4-4F2C-9B75-BDEB423836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6C08907-1E97-4E47-8811-C3C931B8BB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0EF72B3-3D08-4682-91E3-1A64325ACE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5244028-60BE-45B5-B089-9B968CD313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210EDEA-DDD4-404A-92F0-1EC28BF7C1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FF29B5B3-57C2-43AD-9B88-3255BA8823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295CE0C9-5030-4ECE-BB1F-0E3E8DEB525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C36C07A0-707B-4428-A77D-001AFC7F3CC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DFBC49CF-E3B1-4F9C-9665-FFCCAB5018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1261719-34E3-44AB-B260-D1F69E2A3D7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4273C26-E7DB-4297-B240-2B4038723D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9A45DE72-3D7C-4482-A8AD-C18E249BC75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524ED0E1-3F86-4F77-A020-4FEF751CC9F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65C0AC2E-3B0E-4424-A862-03C31D98D69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80E2460-C919-4D74-9B90-2C81044B350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ADA8829F-AE17-4334-BE91-7871A02C79E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39A01A41-14C1-45A9-A062-5098B228E7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9F2F08E-9FE8-4120-B6E0-1AE4EC90BF7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4490FBF-DEF3-4D46-AE42-152FEC31E3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902BE77F-4DFB-4205-A040-952D12CB8AF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D406A0D1-C071-460B-ADB2-4FBE1F80E69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98AAD925-C449-4BED-B7CB-CF8DF50D8F9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564A2DA3-6BC7-4D2B-9835-EA62A441F10E}"/>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8CF06F8D-854D-4CBB-96BD-1C8ECC9FDC89}"/>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A235259-7C68-483B-A96A-7164B25C24FA}"/>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A9640F24-41A0-4804-84AB-F5F8ABF4C069}"/>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21535ED2-CC54-4A6B-A943-6FC7B953609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4E990AE5-19B9-461C-B456-2D5CD3D21AF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BE4B9D19-9174-4AD3-859C-366091BF8EE1}"/>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6A59377A-9359-44F2-887A-0D1B5D18C4ED}"/>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48D53CD-0EDC-43A7-885B-F54DEFECD9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55FB435-69EB-4FE2-92EB-0D1CC34DA6B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FE528E9-0824-4FFC-A6FF-847EF0FDCA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AB59402-2E81-47D8-8733-FA48C8C5687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C0F4751-68EF-4F16-8F35-BB1A86C16BD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531" name="楕円 530">
          <a:extLst>
            <a:ext uri="{FF2B5EF4-FFF2-40B4-BE49-F238E27FC236}">
              <a16:creationId xmlns:a16="http://schemas.microsoft.com/office/drawing/2014/main" id="{736EF193-900C-4401-B0A4-7BD5B183CDC4}"/>
            </a:ext>
          </a:extLst>
        </xdr:cNvPr>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36847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BA5CF3BA-F4C7-41A2-A842-9224049979EE}"/>
            </a:ext>
          </a:extLst>
        </xdr:cNvPr>
        <xdr:cNvSpPr txBox="1"/>
      </xdr:nvSpPr>
      <xdr:spPr>
        <a:xfrm>
          <a:off x="16357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111125</xdr:rowOff>
    </xdr:from>
    <xdr:to>
      <xdr:col>81</xdr:col>
      <xdr:colOff>101600</xdr:colOff>
      <xdr:row>35</xdr:row>
      <xdr:rowOff>41275</xdr:rowOff>
    </xdr:to>
    <xdr:sp macro="" textlink="">
      <xdr:nvSpPr>
        <xdr:cNvPr id="533" name="楕円 532">
          <a:extLst>
            <a:ext uri="{FF2B5EF4-FFF2-40B4-BE49-F238E27FC236}">
              <a16:creationId xmlns:a16="http://schemas.microsoft.com/office/drawing/2014/main" id="{AC1EC94A-3649-4BB2-A562-7EA394354F93}"/>
            </a:ext>
          </a:extLst>
        </xdr:cNvPr>
        <xdr:cNvSpPr/>
      </xdr:nvSpPr>
      <xdr:spPr>
        <a:xfrm>
          <a:off x="15430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161925</xdr:rowOff>
    </xdr:from>
    <xdr:to>
      <xdr:col>85</xdr:col>
      <xdr:colOff>127000</xdr:colOff>
      <xdr:row>35</xdr:row>
      <xdr:rowOff>64770</xdr:rowOff>
    </xdr:to>
    <xdr:cxnSp macro="">
      <xdr:nvCxnSpPr>
        <xdr:cNvPr id="534" name="直線コネクタ 533">
          <a:extLst>
            <a:ext uri="{FF2B5EF4-FFF2-40B4-BE49-F238E27FC236}">
              <a16:creationId xmlns:a16="http://schemas.microsoft.com/office/drawing/2014/main" id="{D4DDE4D4-6A64-46D2-939D-C4B7F398085E}"/>
            </a:ext>
          </a:extLst>
        </xdr:cNvPr>
        <xdr:cNvCxnSpPr/>
      </xdr:nvCxnSpPr>
      <xdr:spPr>
        <a:xfrm>
          <a:off x="15481300" y="59912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36830</xdr:rowOff>
    </xdr:from>
    <xdr:to>
      <xdr:col>76</xdr:col>
      <xdr:colOff>165100</xdr:colOff>
      <xdr:row>34</xdr:row>
      <xdr:rowOff>138430</xdr:rowOff>
    </xdr:to>
    <xdr:sp macro="" textlink="">
      <xdr:nvSpPr>
        <xdr:cNvPr id="535" name="楕円 534">
          <a:extLst>
            <a:ext uri="{FF2B5EF4-FFF2-40B4-BE49-F238E27FC236}">
              <a16:creationId xmlns:a16="http://schemas.microsoft.com/office/drawing/2014/main" id="{675A322B-B2F7-4B23-B5AB-F75D6F425027}"/>
            </a:ext>
          </a:extLst>
        </xdr:cNvPr>
        <xdr:cNvSpPr/>
      </xdr:nvSpPr>
      <xdr:spPr>
        <a:xfrm>
          <a:off x="14541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87630</xdr:rowOff>
    </xdr:from>
    <xdr:to>
      <xdr:col>81</xdr:col>
      <xdr:colOff>50800</xdr:colOff>
      <xdr:row>34</xdr:row>
      <xdr:rowOff>161925</xdr:rowOff>
    </xdr:to>
    <xdr:cxnSp macro="">
      <xdr:nvCxnSpPr>
        <xdr:cNvPr id="536" name="直線コネクタ 535">
          <a:extLst>
            <a:ext uri="{FF2B5EF4-FFF2-40B4-BE49-F238E27FC236}">
              <a16:creationId xmlns:a16="http://schemas.microsoft.com/office/drawing/2014/main" id="{A60A74FE-5346-4715-983A-331D40A50D72}"/>
            </a:ext>
          </a:extLst>
        </xdr:cNvPr>
        <xdr:cNvCxnSpPr/>
      </xdr:nvCxnSpPr>
      <xdr:spPr>
        <a:xfrm>
          <a:off x="14592300" y="59169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12065</xdr:rowOff>
    </xdr:from>
    <xdr:to>
      <xdr:col>72</xdr:col>
      <xdr:colOff>38100</xdr:colOff>
      <xdr:row>34</xdr:row>
      <xdr:rowOff>113665</xdr:rowOff>
    </xdr:to>
    <xdr:sp macro="" textlink="">
      <xdr:nvSpPr>
        <xdr:cNvPr id="537" name="楕円 536">
          <a:extLst>
            <a:ext uri="{FF2B5EF4-FFF2-40B4-BE49-F238E27FC236}">
              <a16:creationId xmlns:a16="http://schemas.microsoft.com/office/drawing/2014/main" id="{4E80DD98-89FE-43C9-8077-54B474BB05FD}"/>
            </a:ext>
          </a:extLst>
        </xdr:cNvPr>
        <xdr:cNvSpPr/>
      </xdr:nvSpPr>
      <xdr:spPr>
        <a:xfrm>
          <a:off x="13652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62865</xdr:rowOff>
    </xdr:from>
    <xdr:to>
      <xdr:col>76</xdr:col>
      <xdr:colOff>114300</xdr:colOff>
      <xdr:row>34</xdr:row>
      <xdr:rowOff>87630</xdr:rowOff>
    </xdr:to>
    <xdr:cxnSp macro="">
      <xdr:nvCxnSpPr>
        <xdr:cNvPr id="538" name="直線コネクタ 537">
          <a:extLst>
            <a:ext uri="{FF2B5EF4-FFF2-40B4-BE49-F238E27FC236}">
              <a16:creationId xmlns:a16="http://schemas.microsoft.com/office/drawing/2014/main" id="{49742D9F-C3E0-493F-99FF-C17E64E015E5}"/>
            </a:ext>
          </a:extLst>
        </xdr:cNvPr>
        <xdr:cNvCxnSpPr/>
      </xdr:nvCxnSpPr>
      <xdr:spPr>
        <a:xfrm>
          <a:off x="13703300" y="5892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114935</xdr:rowOff>
    </xdr:from>
    <xdr:to>
      <xdr:col>67</xdr:col>
      <xdr:colOff>101600</xdr:colOff>
      <xdr:row>34</xdr:row>
      <xdr:rowOff>45085</xdr:rowOff>
    </xdr:to>
    <xdr:sp macro="" textlink="">
      <xdr:nvSpPr>
        <xdr:cNvPr id="539" name="楕円 538">
          <a:extLst>
            <a:ext uri="{FF2B5EF4-FFF2-40B4-BE49-F238E27FC236}">
              <a16:creationId xmlns:a16="http://schemas.microsoft.com/office/drawing/2014/main" id="{7FF4BA9B-022C-4D2E-A7F9-BAF29FD098E4}"/>
            </a:ext>
          </a:extLst>
        </xdr:cNvPr>
        <xdr:cNvSpPr/>
      </xdr:nvSpPr>
      <xdr:spPr>
        <a:xfrm>
          <a:off x="12763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165735</xdr:rowOff>
    </xdr:from>
    <xdr:to>
      <xdr:col>71</xdr:col>
      <xdr:colOff>177800</xdr:colOff>
      <xdr:row>34</xdr:row>
      <xdr:rowOff>62865</xdr:rowOff>
    </xdr:to>
    <xdr:cxnSp macro="">
      <xdr:nvCxnSpPr>
        <xdr:cNvPr id="540" name="直線コネクタ 539">
          <a:extLst>
            <a:ext uri="{FF2B5EF4-FFF2-40B4-BE49-F238E27FC236}">
              <a16:creationId xmlns:a16="http://schemas.microsoft.com/office/drawing/2014/main" id="{F699B423-09CC-4758-8D1E-581F40FBE08B}"/>
            </a:ext>
          </a:extLst>
        </xdr:cNvPr>
        <xdr:cNvCxnSpPr/>
      </xdr:nvCxnSpPr>
      <xdr:spPr>
        <a:xfrm>
          <a:off x="12814300" y="5823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8C70AC4-809D-4658-8C7D-D74A7F20BDDE}"/>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FC40C2A9-4AB4-49BE-9D06-DB82CD3AD65D}"/>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DA51C43B-E326-4A8B-9B07-B286B57D29E1}"/>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90AFD8A-7E6E-4EED-AD00-34EF864B2E40}"/>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57802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997F79D3-3289-4918-9C01-8723E85735CF}"/>
            </a:ext>
          </a:extLst>
        </xdr:cNvPr>
        <xdr:cNvSpPr txBox="1"/>
      </xdr:nvSpPr>
      <xdr:spPr>
        <a:xfrm>
          <a:off x="152660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154957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438FB9B3-959F-45A0-85E4-281113D0C0ED}"/>
            </a:ext>
          </a:extLst>
        </xdr:cNvPr>
        <xdr:cNvSpPr txBox="1"/>
      </xdr:nvSpPr>
      <xdr:spPr>
        <a:xfrm>
          <a:off x="14389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130192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0B65C13-188C-4A45-B06E-D4408E440A29}"/>
            </a:ext>
          </a:extLst>
        </xdr:cNvPr>
        <xdr:cNvSpPr txBox="1"/>
      </xdr:nvSpPr>
      <xdr:spPr>
        <a:xfrm>
          <a:off x="13500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61612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7A90BFD-BC01-43C4-AEF0-B337F1EA4E5E}"/>
            </a:ext>
          </a:extLst>
        </xdr:cNvPr>
        <xdr:cNvSpPr txBox="1"/>
      </xdr:nvSpPr>
      <xdr:spPr>
        <a:xfrm>
          <a:off x="12611744"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72E152E-3B0E-4922-A1F0-1700463545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31041A0D-B0F7-4D22-B7C7-5C9C40BBE7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4D0E747-6F18-4C00-A338-8AD3E87D362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30526F9-0545-4474-BD1F-D998DD01771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76B987E-65E0-419F-8BF8-2706A0B0CF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6E9A62B-FC83-4D5D-A8BD-9CCD494F0D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952D21C-D46D-4D25-87B7-D6A787FDD0A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84AA6FA0-E88C-4B12-8E20-5FA70B2397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1F4CD4D6-01EB-4152-8480-51E8DA8EF0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3674853-35B1-4F84-9BBA-7B531D48337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FEA808D-9F0F-4AE7-BD4B-C3458AECDDC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8EADB2FD-60CC-42BB-8A44-14B0BFCED8B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42E68BE-6C83-4213-BB49-577790EEDF2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F3E59F13-01A6-4198-9395-80828701EDD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5D5BE16C-E4A3-4C2E-8FB6-234160B7BD7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ADC92904-45D4-4328-9B50-C49D2191E97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DE9A8BAA-AAFF-4BA5-8DA8-128C0FB7B72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B2ED082D-1F84-49A8-920B-730E13D00B8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13D8464B-0FDE-4D6A-BDFD-0EF79221C7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B641CB2-C60F-4680-A91C-DE068DF81B2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7CE6325-6226-4B38-89A8-5144C184A8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E0383823-3F21-43BB-BF05-18C634B738B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307A179A-731A-42FB-9245-884A3E8531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8E01C824-52B0-4462-8C0F-67E24FFF35C5}"/>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BE2C7E70-075B-4120-A74C-2D185F3B8A92}"/>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4D8A6678-0B43-4F27-9B73-FDED90DA5EB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A284E69-8FE5-495D-95C4-E7CDFDE4ED8F}"/>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CD79D738-6F9E-4A4C-A278-ADBE7C84145D}"/>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BB0B18E5-C1DB-4E9F-B9A8-9F152BC471B8}"/>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6130F868-FA1D-4603-9E4E-29015525A0A2}"/>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32B216A7-E944-4137-A7D1-C0BE506C388D}"/>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6AB53257-16E4-44F6-8B33-63EF3F0599EE}"/>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5F676BB7-5191-4D30-873D-CED8B6A50B74}"/>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3FF50750-1ECB-41BA-8046-C36671FFAB41}"/>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887C9DF-C65C-4C2F-B239-B95A521FA63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8FD0D62-5C05-4F23-AB6F-5A7EE4E4290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FD9645A-0CD9-4BBF-948A-7BB2360F60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3D51FF7-089A-4609-A6E1-7AA58BF26CA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720EB5A-4A7B-46B6-8368-017B2343A8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42892</xdr:rowOff>
    </xdr:from>
    <xdr:to>
      <xdr:col>116</xdr:col>
      <xdr:colOff>114300</xdr:colOff>
      <xdr:row>37</xdr:row>
      <xdr:rowOff>144492</xdr:rowOff>
    </xdr:to>
    <xdr:sp macro="" textlink="">
      <xdr:nvSpPr>
        <xdr:cNvPr id="588" name="楕円 587">
          <a:extLst>
            <a:ext uri="{FF2B5EF4-FFF2-40B4-BE49-F238E27FC236}">
              <a16:creationId xmlns:a16="http://schemas.microsoft.com/office/drawing/2014/main" id="{8E7ABAD2-4C81-4E8B-88B3-CA554E8F4D5B}"/>
            </a:ext>
          </a:extLst>
        </xdr:cNvPr>
        <xdr:cNvSpPr/>
      </xdr:nvSpPr>
      <xdr:spPr>
        <a:xfrm>
          <a:off x="22110700" y="63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65769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92500A27-CE74-418D-81B9-646DC66DB4C1}"/>
            </a:ext>
          </a:extLst>
        </xdr:cNvPr>
        <xdr:cNvSpPr txBox="1"/>
      </xdr:nvSpPr>
      <xdr:spPr>
        <a:xfrm>
          <a:off x="22199600" y="623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60703</xdr:rowOff>
    </xdr:from>
    <xdr:to>
      <xdr:col>112</xdr:col>
      <xdr:colOff>38100</xdr:colOff>
      <xdr:row>37</xdr:row>
      <xdr:rowOff>162303</xdr:rowOff>
    </xdr:to>
    <xdr:sp macro="" textlink="">
      <xdr:nvSpPr>
        <xdr:cNvPr id="590" name="楕円 589">
          <a:extLst>
            <a:ext uri="{FF2B5EF4-FFF2-40B4-BE49-F238E27FC236}">
              <a16:creationId xmlns:a16="http://schemas.microsoft.com/office/drawing/2014/main" id="{ED244A07-63E3-4F3D-B7B3-CDBD5AD5D41D}"/>
            </a:ext>
          </a:extLst>
        </xdr:cNvPr>
        <xdr:cNvSpPr/>
      </xdr:nvSpPr>
      <xdr:spPr>
        <a:xfrm>
          <a:off x="21272500" y="64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93692</xdr:rowOff>
    </xdr:from>
    <xdr:to>
      <xdr:col>116</xdr:col>
      <xdr:colOff>63500</xdr:colOff>
      <xdr:row>37</xdr:row>
      <xdr:rowOff>111503</xdr:rowOff>
    </xdr:to>
    <xdr:cxnSp macro="">
      <xdr:nvCxnSpPr>
        <xdr:cNvPr id="591" name="直線コネクタ 590">
          <a:extLst>
            <a:ext uri="{FF2B5EF4-FFF2-40B4-BE49-F238E27FC236}">
              <a16:creationId xmlns:a16="http://schemas.microsoft.com/office/drawing/2014/main" id="{68C3D8E3-58E6-4AD6-B2A5-96DEB426FF2E}"/>
            </a:ext>
          </a:extLst>
        </xdr:cNvPr>
        <xdr:cNvCxnSpPr/>
      </xdr:nvCxnSpPr>
      <xdr:spPr>
        <a:xfrm flipV="1">
          <a:off x="21323300" y="6437342"/>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76020</xdr:rowOff>
    </xdr:from>
    <xdr:to>
      <xdr:col>107</xdr:col>
      <xdr:colOff>101600</xdr:colOff>
      <xdr:row>38</xdr:row>
      <xdr:rowOff>6170</xdr:rowOff>
    </xdr:to>
    <xdr:sp macro="" textlink="">
      <xdr:nvSpPr>
        <xdr:cNvPr id="592" name="楕円 591">
          <a:extLst>
            <a:ext uri="{FF2B5EF4-FFF2-40B4-BE49-F238E27FC236}">
              <a16:creationId xmlns:a16="http://schemas.microsoft.com/office/drawing/2014/main" id="{963D42D2-200B-40D0-93CB-736DEBD231AC}"/>
            </a:ext>
          </a:extLst>
        </xdr:cNvPr>
        <xdr:cNvSpPr/>
      </xdr:nvSpPr>
      <xdr:spPr>
        <a:xfrm>
          <a:off x="20383500" y="64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111503</xdr:rowOff>
    </xdr:from>
    <xdr:to>
      <xdr:col>111</xdr:col>
      <xdr:colOff>177800</xdr:colOff>
      <xdr:row>37</xdr:row>
      <xdr:rowOff>126820</xdr:rowOff>
    </xdr:to>
    <xdr:cxnSp macro="">
      <xdr:nvCxnSpPr>
        <xdr:cNvPr id="593" name="直線コネクタ 592">
          <a:extLst>
            <a:ext uri="{FF2B5EF4-FFF2-40B4-BE49-F238E27FC236}">
              <a16:creationId xmlns:a16="http://schemas.microsoft.com/office/drawing/2014/main" id="{F44C8368-AEEF-42A5-AE7E-CEB0D288CC54}"/>
            </a:ext>
          </a:extLst>
        </xdr:cNvPr>
        <xdr:cNvCxnSpPr/>
      </xdr:nvCxnSpPr>
      <xdr:spPr>
        <a:xfrm flipV="1">
          <a:off x="20434300" y="645515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145697</xdr:rowOff>
    </xdr:from>
    <xdr:to>
      <xdr:col>102</xdr:col>
      <xdr:colOff>165100</xdr:colOff>
      <xdr:row>38</xdr:row>
      <xdr:rowOff>75847</xdr:rowOff>
    </xdr:to>
    <xdr:sp macro="" textlink="">
      <xdr:nvSpPr>
        <xdr:cNvPr id="594" name="楕円 593">
          <a:extLst>
            <a:ext uri="{FF2B5EF4-FFF2-40B4-BE49-F238E27FC236}">
              <a16:creationId xmlns:a16="http://schemas.microsoft.com/office/drawing/2014/main" id="{08159C24-984F-4875-9B13-937A3A127F2B}"/>
            </a:ext>
          </a:extLst>
        </xdr:cNvPr>
        <xdr:cNvSpPr/>
      </xdr:nvSpPr>
      <xdr:spPr>
        <a:xfrm>
          <a:off x="19494500" y="64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126820</xdr:rowOff>
    </xdr:from>
    <xdr:to>
      <xdr:col>107</xdr:col>
      <xdr:colOff>50800</xdr:colOff>
      <xdr:row>38</xdr:row>
      <xdr:rowOff>25047</xdr:rowOff>
    </xdr:to>
    <xdr:cxnSp macro="">
      <xdr:nvCxnSpPr>
        <xdr:cNvPr id="595" name="直線コネクタ 594">
          <a:extLst>
            <a:ext uri="{FF2B5EF4-FFF2-40B4-BE49-F238E27FC236}">
              <a16:creationId xmlns:a16="http://schemas.microsoft.com/office/drawing/2014/main" id="{F9714417-BB02-450E-A409-F823DF2675AF}"/>
            </a:ext>
          </a:extLst>
        </xdr:cNvPr>
        <xdr:cNvCxnSpPr/>
      </xdr:nvCxnSpPr>
      <xdr:spPr>
        <a:xfrm flipV="1">
          <a:off x="19545300" y="6470470"/>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165143</xdr:rowOff>
    </xdr:from>
    <xdr:to>
      <xdr:col>98</xdr:col>
      <xdr:colOff>38100</xdr:colOff>
      <xdr:row>38</xdr:row>
      <xdr:rowOff>95293</xdr:rowOff>
    </xdr:to>
    <xdr:sp macro="" textlink="">
      <xdr:nvSpPr>
        <xdr:cNvPr id="596" name="楕円 595">
          <a:extLst>
            <a:ext uri="{FF2B5EF4-FFF2-40B4-BE49-F238E27FC236}">
              <a16:creationId xmlns:a16="http://schemas.microsoft.com/office/drawing/2014/main" id="{A23D5AC1-10EE-48CD-9FC1-0CAC5945AFD1}"/>
            </a:ext>
          </a:extLst>
        </xdr:cNvPr>
        <xdr:cNvSpPr/>
      </xdr:nvSpPr>
      <xdr:spPr>
        <a:xfrm>
          <a:off x="18605500" y="65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25047</xdr:rowOff>
    </xdr:from>
    <xdr:to>
      <xdr:col>102</xdr:col>
      <xdr:colOff>114300</xdr:colOff>
      <xdr:row>38</xdr:row>
      <xdr:rowOff>44493</xdr:rowOff>
    </xdr:to>
    <xdr:cxnSp macro="">
      <xdr:nvCxnSpPr>
        <xdr:cNvPr id="597" name="直線コネクタ 596">
          <a:extLst>
            <a:ext uri="{FF2B5EF4-FFF2-40B4-BE49-F238E27FC236}">
              <a16:creationId xmlns:a16="http://schemas.microsoft.com/office/drawing/2014/main" id="{5F6C5C1F-4F63-4B2C-B560-6E77090EE4D3}"/>
            </a:ext>
          </a:extLst>
        </xdr:cNvPr>
        <xdr:cNvCxnSpPr/>
      </xdr:nvCxnSpPr>
      <xdr:spPr>
        <a:xfrm flipV="1">
          <a:off x="18656300" y="6540147"/>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70633AEC-06A4-41D6-8581-2DA84712CE07}"/>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56481B70-ABEC-4EDD-8B5A-8CD51FC3B0BD}"/>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77553B27-2B0B-4ED8-ABF5-C0FE91CA6C51}"/>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BA516986-7171-494A-82DC-72A5652212A2}"/>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7380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2100672E-FD6A-4B01-A6BD-98ABA8EA1747}"/>
            </a:ext>
          </a:extLst>
        </xdr:cNvPr>
        <xdr:cNvSpPr txBox="1"/>
      </xdr:nvSpPr>
      <xdr:spPr>
        <a:xfrm>
          <a:off x="21011095" y="617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22697</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A109090-C31D-4AC3-B189-49501F26BECD}"/>
            </a:ext>
          </a:extLst>
        </xdr:cNvPr>
        <xdr:cNvSpPr txBox="1"/>
      </xdr:nvSpPr>
      <xdr:spPr>
        <a:xfrm>
          <a:off x="20134795" y="61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92374</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16169559-62D7-4AA7-B2F8-13D35759C4C0}"/>
            </a:ext>
          </a:extLst>
        </xdr:cNvPr>
        <xdr:cNvSpPr txBox="1"/>
      </xdr:nvSpPr>
      <xdr:spPr>
        <a:xfrm>
          <a:off x="19245795" y="62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111820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3BFE3CA5-0055-47FF-8658-10A886C2D5D3}"/>
            </a:ext>
          </a:extLst>
        </xdr:cNvPr>
        <xdr:cNvSpPr txBox="1"/>
      </xdr:nvSpPr>
      <xdr:spPr>
        <a:xfrm>
          <a:off x="18356795" y="62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9CA310C-012C-4D03-A8DA-27AAEADCB24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42E8EA8-549D-4D73-A458-17BAEF8A53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23A9072-96D4-44D7-8250-E1B9BF5B4A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633223E-18C0-456F-AA6D-28D89A1E7CC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2EDD6E81-3BA9-4CDF-930A-64E2452A8B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56195E0C-E08B-4F90-ACF2-711C75D884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1515FF9-BC6F-49DB-B85B-7B328C4152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412A0C7A-7363-487A-9828-822F69FD0BC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C7D1508-716C-4F18-93CD-CE121153FD9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380D092E-2D0B-4FF8-A415-685D338B86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E085183A-60BE-45FD-9EB8-D3A6BCB1B0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D50DF126-4CB7-4321-B7E2-450960C0749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54D4365-0DC2-4A79-9C3C-29600297BEE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0EF0954-51FC-4892-9879-9E8C6CAA5A5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05914AE-DF1F-430C-83FA-D4F91260F0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F932EA93-0EA6-4C54-B26B-BD613C99321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545A8067-7ECC-4020-9C6A-3D82208FAE8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6D33B085-79E1-48EF-A673-8698635C3D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3A2243D7-3BCB-49B6-9E7A-67428DFDA2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9D6C17B-4C11-499E-AD1F-949C85E716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FA790A8D-98D0-452B-9A18-9467F791901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7F680B28-1A3D-4DF2-8E80-4AC9543D36D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807A7B17-5D8A-403C-A4E7-654EE58ECBD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C50DE2B4-0886-49CE-B29A-08E7FDB3BB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A51E49FE-2590-48FC-9BA5-7D9EB45215BC}"/>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065C0332-534D-473F-98B9-328FFF31C1C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97EF7E24-1E17-450D-B71E-6F7894906AE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175C8313-B894-41B7-B48A-B2512F5EC280}"/>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ECC6DB52-3189-47D0-A990-82FC1A0D411E}"/>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6FD7079B-057C-4EA6-A8CE-BC6021675C68}"/>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AB12573C-C794-468D-98B7-14D25943E375}"/>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6E33EC62-A3C5-4A47-9C7A-A1AA5941D813}"/>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27C88C7F-791F-47CB-B80A-C662B5438602}"/>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78D3E91B-717E-45FC-B378-95A9D491CE2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F6F66BE9-06C3-42DF-9FAC-BA6DE8072D3B}"/>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70FE2EC-C7E5-4125-AE6E-279BCCD330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B4232DB-7866-4F45-9ADE-70B9274BD6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8191217-BCC0-4524-A250-899AB268BA8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ACEEB96-A1EA-4893-8890-2C1794D85B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9AFB20B-CF3D-4EFB-A4E8-E5671F2249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6" name="楕円 645">
          <a:extLst>
            <a:ext uri="{FF2B5EF4-FFF2-40B4-BE49-F238E27FC236}">
              <a16:creationId xmlns:a16="http://schemas.microsoft.com/office/drawing/2014/main" id="{F5F725FF-2EF7-47BF-9C3E-C19DDD2A4AAA}"/>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165752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F275CB51-829A-4C7C-901D-F737C4296958}"/>
            </a:ext>
          </a:extLst>
        </xdr:cNvPr>
        <xdr:cNvSpPr txBox="1"/>
      </xdr:nvSpPr>
      <xdr:spPr>
        <a:xfrm>
          <a:off x="16357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48" name="楕円 647">
          <a:extLst>
            <a:ext uri="{FF2B5EF4-FFF2-40B4-BE49-F238E27FC236}">
              <a16:creationId xmlns:a16="http://schemas.microsoft.com/office/drawing/2014/main" id="{4FEDE071-AC7E-429C-98C7-4EAE5889BE48}"/>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66675</xdr:rowOff>
    </xdr:to>
    <xdr:cxnSp macro="">
      <xdr:nvCxnSpPr>
        <xdr:cNvPr id="649" name="直線コネクタ 648">
          <a:extLst>
            <a:ext uri="{FF2B5EF4-FFF2-40B4-BE49-F238E27FC236}">
              <a16:creationId xmlns:a16="http://schemas.microsoft.com/office/drawing/2014/main" id="{07ED8D34-DD18-41D7-AAE6-6AE628E6584B}"/>
            </a:ext>
          </a:extLst>
        </xdr:cNvPr>
        <xdr:cNvCxnSpPr/>
      </xdr:nvCxnSpPr>
      <xdr:spPr>
        <a:xfrm>
          <a:off x="15481300" y="102927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650" name="楕円 649">
          <a:extLst>
            <a:ext uri="{FF2B5EF4-FFF2-40B4-BE49-F238E27FC236}">
              <a16:creationId xmlns:a16="http://schemas.microsoft.com/office/drawing/2014/main" id="{88B0D441-0232-4231-8873-C4EC757AABC9}"/>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5715</xdr:rowOff>
    </xdr:to>
    <xdr:cxnSp macro="">
      <xdr:nvCxnSpPr>
        <xdr:cNvPr id="651" name="直線コネクタ 650">
          <a:extLst>
            <a:ext uri="{FF2B5EF4-FFF2-40B4-BE49-F238E27FC236}">
              <a16:creationId xmlns:a16="http://schemas.microsoft.com/office/drawing/2014/main" id="{5C6A8AB5-B3BB-4912-A182-85C249CAC8C0}"/>
            </a:ext>
          </a:extLst>
        </xdr:cNvPr>
        <xdr:cNvCxnSpPr/>
      </xdr:nvCxnSpPr>
      <xdr:spPr>
        <a:xfrm>
          <a:off x="14592300" y="102584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652" name="楕円 651">
          <a:extLst>
            <a:ext uri="{FF2B5EF4-FFF2-40B4-BE49-F238E27FC236}">
              <a16:creationId xmlns:a16="http://schemas.microsoft.com/office/drawing/2014/main" id="{9B05EB26-76D1-4D27-8155-29454CE2F02D}"/>
            </a:ext>
          </a:extLst>
        </xdr:cNvPr>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142875</xdr:rowOff>
    </xdr:to>
    <xdr:cxnSp macro="">
      <xdr:nvCxnSpPr>
        <xdr:cNvPr id="653" name="直線コネクタ 652">
          <a:extLst>
            <a:ext uri="{FF2B5EF4-FFF2-40B4-BE49-F238E27FC236}">
              <a16:creationId xmlns:a16="http://schemas.microsoft.com/office/drawing/2014/main" id="{C9AB18EA-C496-4720-8332-FA06C67B3108}"/>
            </a:ext>
          </a:extLst>
        </xdr:cNvPr>
        <xdr:cNvCxnSpPr/>
      </xdr:nvCxnSpPr>
      <xdr:spPr>
        <a:xfrm>
          <a:off x="13703300" y="10222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654" name="楕円 653">
          <a:extLst>
            <a:ext uri="{FF2B5EF4-FFF2-40B4-BE49-F238E27FC236}">
              <a16:creationId xmlns:a16="http://schemas.microsoft.com/office/drawing/2014/main" id="{39CACA8D-7D82-4A12-89F2-EC3E3345CA1A}"/>
            </a:ext>
          </a:extLst>
        </xdr:cNvPr>
        <xdr:cNvSpPr/>
      </xdr:nvSpPr>
      <xdr:spPr>
        <a:xfrm>
          <a:off x="1276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72390</xdr:rowOff>
    </xdr:from>
    <xdr:to>
      <xdr:col>71</xdr:col>
      <xdr:colOff>177800</xdr:colOff>
      <xdr:row>59</xdr:row>
      <xdr:rowOff>106680</xdr:rowOff>
    </xdr:to>
    <xdr:cxnSp macro="">
      <xdr:nvCxnSpPr>
        <xdr:cNvPr id="655" name="直線コネクタ 654">
          <a:extLst>
            <a:ext uri="{FF2B5EF4-FFF2-40B4-BE49-F238E27FC236}">
              <a16:creationId xmlns:a16="http://schemas.microsoft.com/office/drawing/2014/main" id="{8584B084-92B0-4F86-9AE0-F1A7C368AB06}"/>
            </a:ext>
          </a:extLst>
        </xdr:cNvPr>
        <xdr:cNvCxnSpPr/>
      </xdr:nvCxnSpPr>
      <xdr:spPr>
        <a:xfrm>
          <a:off x="12814300" y="10187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80051CDC-E0AD-4DCB-96D9-A10CD3E61F89}"/>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44B90E-221E-45C8-92A8-73D2E75FBC52}"/>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3A02BF79-9ED5-485C-A7D9-5CF900500433}"/>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765B6671-BAC6-4ADC-8229-8C43376C22A7}"/>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47642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C65CD34C-B453-407E-BD68-C4D5D036F100}"/>
            </a:ext>
          </a:extLst>
        </xdr:cNvPr>
        <xdr:cNvSpPr txBox="1"/>
      </xdr:nvSpPr>
      <xdr:spPr>
        <a:xfrm>
          <a:off x="15266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F8F85148-0267-4CC1-8DC6-EB31EBBDC7C2}"/>
            </a:ext>
          </a:extLst>
        </xdr:cNvPr>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59D5CC87-2161-4BAE-8051-2DACE4536750}"/>
            </a:ext>
          </a:extLst>
        </xdr:cNvPr>
        <xdr:cNvSpPr txBox="1"/>
      </xdr:nvSpPr>
      <xdr:spPr>
        <a:xfrm>
          <a:off x="13500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114317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F692581-7458-4561-BC4D-ABE0221D7CB9}"/>
            </a:ext>
          </a:extLst>
        </xdr:cNvPr>
        <xdr:cNvSpPr txBox="1"/>
      </xdr:nvSpPr>
      <xdr:spPr>
        <a:xfrm>
          <a:off x="12611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676E3E07-C69B-4AFA-AC2D-FE605E203E8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960A9698-A89F-45F1-9681-B8EA34E11A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745318C2-5A41-4A49-99AB-82D2DAE65F2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5CE3755F-C62D-4BA0-A1A9-40D6FE206C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5273EA71-E7C1-4D6D-A266-D085CBAA52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5CE941E-CE4D-4C94-9337-A35B9A4B2B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D55974E6-95F3-4CAC-87AD-1C722197D7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CA129B3-9C93-4CA3-AA4D-8ABC93EE24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19BC04C5-0518-4C7D-A015-4C418E144F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56783C13-DCB2-4BF7-8514-A522FDBA83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D49770E0-83F3-4D52-8327-2F3AD624BC7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9F32299-C42A-4016-9969-C72196B8AD3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28E30A80-42C2-4B6F-BE87-7E7145F088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10AF294B-8A7F-4597-AAED-21DC402212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FF73AB7-1367-420E-87B7-5578C7CA576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CBC8E08-B836-4DDC-85A1-7E67B7C53C3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42B4BC33-518E-46FD-BE1A-94FE8DBA745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9E81EABF-304B-4861-8DBC-B04A6302ED2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3EE14652-937F-48BD-8B22-AE5B713BE07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5ED974F0-0022-40A4-9613-A5A4CB1350D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90EC0C52-80BC-43A5-96BD-8CEB2395C9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6BEFE768-7115-4C65-A969-BF709B79DAF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8968536F-5916-4C88-A98C-25BBC87844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3EA16489-B118-44F2-A2CA-685301AB8C45}"/>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60895578-6AE2-416E-A9DF-7C15DD89B0F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AA5228AC-AEA3-4D2C-BAE0-5B48027AA1A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5E635D7F-331D-48E8-961D-840F7316226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E93C4A1E-CDC3-4970-8DDB-923E4C203079}"/>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1DD5BC2E-4874-4C81-AA84-A008A71D3847}"/>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F5079B70-5731-4377-BE18-D01BF1E5932D}"/>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105E0681-3B35-425E-8B1C-905B16032777}"/>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03182D72-080C-4819-AF2D-8245B95A2D32}"/>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652B987B-79A6-496A-9FFB-E9CC05D1DFE3}"/>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33992479-4470-4920-9B65-CB251EA017AE}"/>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1FC9CE79-DC1A-4343-9CB3-508FC7A408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4BFAD3D-E12C-4068-A814-C0F69559E7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9C18C5D7-5476-4DCD-9751-8A5B7ACAF0E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4A56200-DB77-4B1A-833D-3707EAE90F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C6B07FB-380F-49A3-B21E-D64AD6CF1B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3" name="楕円 702">
          <a:extLst>
            <a:ext uri="{FF2B5EF4-FFF2-40B4-BE49-F238E27FC236}">
              <a16:creationId xmlns:a16="http://schemas.microsoft.com/office/drawing/2014/main" id="{C7E76584-FF87-4439-947D-ACD50D63FCE6}"/>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C9006210-8DAD-4E0F-A414-BCB246E88C47}"/>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90170</xdr:rowOff>
    </xdr:from>
    <xdr:to>
      <xdr:col>112</xdr:col>
      <xdr:colOff>38100</xdr:colOff>
      <xdr:row>62</xdr:row>
      <xdr:rowOff>20320</xdr:rowOff>
    </xdr:to>
    <xdr:sp macro="" textlink="">
      <xdr:nvSpPr>
        <xdr:cNvPr id="705" name="楕円 704">
          <a:extLst>
            <a:ext uri="{FF2B5EF4-FFF2-40B4-BE49-F238E27FC236}">
              <a16:creationId xmlns:a16="http://schemas.microsoft.com/office/drawing/2014/main" id="{F79BA68D-4E07-4016-8635-F7ECFDF359CE}"/>
            </a:ext>
          </a:extLst>
        </xdr:cNvPr>
        <xdr:cNvSpPr/>
      </xdr:nvSpPr>
      <xdr:spPr>
        <a:xfrm>
          <a:off x="2127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62</xdr:row>
      <xdr:rowOff>167640</xdr:rowOff>
    </xdr:to>
    <xdr:cxnSp macro="">
      <xdr:nvCxnSpPr>
        <xdr:cNvPr id="706" name="直線コネクタ 705">
          <a:extLst>
            <a:ext uri="{FF2B5EF4-FFF2-40B4-BE49-F238E27FC236}">
              <a16:creationId xmlns:a16="http://schemas.microsoft.com/office/drawing/2014/main" id="{97D7E1D8-751B-4C63-8188-315BADFBE70C}"/>
            </a:ext>
          </a:extLst>
        </xdr:cNvPr>
        <xdr:cNvCxnSpPr/>
      </xdr:nvCxnSpPr>
      <xdr:spPr>
        <a:xfrm>
          <a:off x="21323300" y="10599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707" name="楕円 706">
          <a:extLst>
            <a:ext uri="{FF2B5EF4-FFF2-40B4-BE49-F238E27FC236}">
              <a16:creationId xmlns:a16="http://schemas.microsoft.com/office/drawing/2014/main" id="{DFDABD90-D245-48DF-975E-6788AE68DE98}"/>
            </a:ext>
          </a:extLst>
        </xdr:cNvPr>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140970</xdr:rowOff>
    </xdr:from>
    <xdr:to>
      <xdr:col>111</xdr:col>
      <xdr:colOff>177800</xdr:colOff>
      <xdr:row>61</xdr:row>
      <xdr:rowOff>148590</xdr:rowOff>
    </xdr:to>
    <xdr:cxnSp macro="">
      <xdr:nvCxnSpPr>
        <xdr:cNvPr id="708" name="直線コネクタ 707">
          <a:extLst>
            <a:ext uri="{FF2B5EF4-FFF2-40B4-BE49-F238E27FC236}">
              <a16:creationId xmlns:a16="http://schemas.microsoft.com/office/drawing/2014/main" id="{95203B80-BE28-449D-B067-9D95ABC779B5}"/>
            </a:ext>
          </a:extLst>
        </xdr:cNvPr>
        <xdr:cNvCxnSpPr/>
      </xdr:nvCxnSpPr>
      <xdr:spPr>
        <a:xfrm flipV="1">
          <a:off x="20434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9" name="楕円 708">
          <a:extLst>
            <a:ext uri="{FF2B5EF4-FFF2-40B4-BE49-F238E27FC236}">
              <a16:creationId xmlns:a16="http://schemas.microsoft.com/office/drawing/2014/main" id="{96D7D9D0-0796-482A-B077-17D4D74CACC1}"/>
            </a:ext>
          </a:extLst>
        </xdr:cNvPr>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160020</xdr:rowOff>
    </xdr:to>
    <xdr:cxnSp macro="">
      <xdr:nvCxnSpPr>
        <xdr:cNvPr id="710" name="直線コネクタ 709">
          <a:extLst>
            <a:ext uri="{FF2B5EF4-FFF2-40B4-BE49-F238E27FC236}">
              <a16:creationId xmlns:a16="http://schemas.microsoft.com/office/drawing/2014/main" id="{700B57D3-3BB3-48AE-9CB1-C56481C80284}"/>
            </a:ext>
          </a:extLst>
        </xdr:cNvPr>
        <xdr:cNvCxnSpPr/>
      </xdr:nvCxnSpPr>
      <xdr:spPr>
        <a:xfrm flipV="1">
          <a:off x="19545300" y="1060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116840</xdr:rowOff>
    </xdr:from>
    <xdr:to>
      <xdr:col>98</xdr:col>
      <xdr:colOff>38100</xdr:colOff>
      <xdr:row>62</xdr:row>
      <xdr:rowOff>46990</xdr:rowOff>
    </xdr:to>
    <xdr:sp macro="" textlink="">
      <xdr:nvSpPr>
        <xdr:cNvPr id="711" name="楕円 710">
          <a:extLst>
            <a:ext uri="{FF2B5EF4-FFF2-40B4-BE49-F238E27FC236}">
              <a16:creationId xmlns:a16="http://schemas.microsoft.com/office/drawing/2014/main" id="{978BD9D0-E142-4B7A-A454-52643A62D684}"/>
            </a:ext>
          </a:extLst>
        </xdr:cNvPr>
        <xdr:cNvSpPr/>
      </xdr:nvSpPr>
      <xdr:spPr>
        <a:xfrm>
          <a:off x="18605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167640</xdr:rowOff>
    </xdr:to>
    <xdr:cxnSp macro="">
      <xdr:nvCxnSpPr>
        <xdr:cNvPr id="712" name="直線コネクタ 711">
          <a:extLst>
            <a:ext uri="{FF2B5EF4-FFF2-40B4-BE49-F238E27FC236}">
              <a16:creationId xmlns:a16="http://schemas.microsoft.com/office/drawing/2014/main" id="{F7A144F0-A707-472B-BE1D-7336F3E424FB}"/>
            </a:ext>
          </a:extLst>
        </xdr:cNvPr>
        <xdr:cNvCxnSpPr/>
      </xdr:nvCxnSpPr>
      <xdr:spPr>
        <a:xfrm flipV="1">
          <a:off x="18656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C6C68F19-72C0-4339-8FAA-910530679DE5}"/>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E53463BD-8FA4-4C4F-A79C-4C26656495C5}"/>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7C65ACB9-D931-45AA-80D7-C42615990E38}"/>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D280D0A4-1016-4FCF-A7D5-BC5F7B859D4B}"/>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36847</xdr:rowOff>
    </xdr:from>
    <xdr:ext cx="469744" cy="259045"/>
    <xdr:sp macro="" textlink="">
      <xdr:nvSpPr>
        <xdr:cNvPr id="717" name="n_1mainValue【保健センター・保健所】&#10;一人当たり面積">
          <a:extLst>
            <a:ext uri="{FF2B5EF4-FFF2-40B4-BE49-F238E27FC236}">
              <a16:creationId xmlns:a16="http://schemas.microsoft.com/office/drawing/2014/main" id="{B6A8BE22-168B-4DCC-B9C9-8D4C8BA4981C}"/>
            </a:ext>
          </a:extLst>
        </xdr:cNvPr>
        <xdr:cNvSpPr txBox="1"/>
      </xdr:nvSpPr>
      <xdr:spPr>
        <a:xfrm>
          <a:off x="21075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mainValue【保健センター・保健所】&#10;一人当たり面積">
          <a:extLst>
            <a:ext uri="{FF2B5EF4-FFF2-40B4-BE49-F238E27FC236}">
              <a16:creationId xmlns:a16="http://schemas.microsoft.com/office/drawing/2014/main" id="{3EF66811-9D6C-4D2C-A583-073617948956}"/>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mainValue【保健センター・保健所】&#10;一人当たり面積">
          <a:extLst>
            <a:ext uri="{FF2B5EF4-FFF2-40B4-BE49-F238E27FC236}">
              <a16:creationId xmlns:a16="http://schemas.microsoft.com/office/drawing/2014/main" id="{AEF8FFEB-CA27-44A0-81C2-8B7AAB7481D6}"/>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63517</xdr:rowOff>
    </xdr:from>
    <xdr:ext cx="469744" cy="259045"/>
    <xdr:sp macro="" textlink="">
      <xdr:nvSpPr>
        <xdr:cNvPr id="720" name="n_4mainValue【保健センター・保健所】&#10;一人当たり面積">
          <a:extLst>
            <a:ext uri="{FF2B5EF4-FFF2-40B4-BE49-F238E27FC236}">
              <a16:creationId xmlns:a16="http://schemas.microsoft.com/office/drawing/2014/main" id="{2CCF160A-F898-4B87-A675-D8D2A68987CA}"/>
            </a:ext>
          </a:extLst>
        </xdr:cNvPr>
        <xdr:cNvSpPr txBox="1"/>
      </xdr:nvSpPr>
      <xdr:spPr>
        <a:xfrm>
          <a:off x="18421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A9F7B390-E827-4815-852C-5386177DA7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E3233005-9BA7-4008-A53D-D3F5D5A0AA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863A2A61-A7E0-416F-9F01-F4BF683E73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50AD8AB5-8E8A-42F1-A544-7D49E5BA66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29C3C0DD-C4B5-4961-B06B-2E5BFBB8F0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B12E671-54A3-476D-A7C0-7FFF87A3A7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867EA318-7FB2-4B98-9462-6C1E26A4A9E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673C3FA-15E4-48CB-9800-B8CE623E1C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82362E4B-F2B4-457F-9E96-88C047812F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476878BB-2083-4B3F-9514-A60347652E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F8C561C0-4A74-4804-91BC-C9098A8D787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A84AF97C-D403-4604-BD88-1C48CF657EB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32BDBD75-615C-403C-9D8A-9632E47E7E0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891D2023-6C18-4FB7-A74E-EB32C5F1C7B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4696262C-414F-451A-A80C-411FB0FE482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074CE748-5BE9-418C-B4A4-192EC20D55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DEFE7915-E687-4CD8-921E-367A05DF233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FAF5D277-2A4B-4A19-9AB1-43C74005793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4532B47F-6483-4194-B174-C51327C1977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0D66DF73-2BC8-4D54-9C88-73AF0214848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8C8B6F97-BACE-4F9C-9D90-30DDB84582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B2527D4B-4355-4DDD-81BA-6FFCD89A52E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BC74889-CB2F-47E9-93E8-D27FB3F9826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13211DA0-75E3-48CC-9A11-11D58F051AB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21E26CD7-1772-4EEC-ACB9-AF19056F2D82}"/>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487B9B07-8BB9-40E3-B3F4-7C7308C163E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1C3CAB38-A880-4CCC-9462-9F2C5F019E0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F1F90F4A-8D39-4FF3-AB3A-21DA9A8C2DAE}"/>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A13426E9-E6AD-4DAC-B896-6F60CD61EC1B}"/>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21CF7DC4-54D3-48B4-94D3-87FA319E85E0}"/>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6F946E2C-B25C-4095-BC8F-3875CB630B0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EF85D8F6-77B6-4BA7-A70C-C7B3D3707FE3}"/>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E5C65703-70B8-4FBC-97F9-656F494B0462}"/>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B88F3A6C-DA81-4276-A646-13C62834B0E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7617E1A4-0E0E-40CD-A410-33C6793F07C2}"/>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A615B42-89F1-437F-B5B9-71A453B0A2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64CCB66-CBE9-4430-BC9F-6742FE3C3F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B87B408-29EF-435E-9D92-A56F932D55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CA2D276-DC6E-4D34-AF13-11A1366900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E1E1DA6-4C63-43A4-970C-2FD364068F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61" name="楕円 760">
          <a:extLst>
            <a:ext uri="{FF2B5EF4-FFF2-40B4-BE49-F238E27FC236}">
              <a16:creationId xmlns:a16="http://schemas.microsoft.com/office/drawing/2014/main" id="{58D03B9F-55A2-40E4-8320-9496EC995B38}"/>
            </a:ext>
          </a:extLst>
        </xdr:cNvPr>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2681A41A-5092-4D4A-BC8A-02034FC54544}"/>
            </a:ext>
          </a:extLst>
        </xdr:cNvPr>
        <xdr:cNvSpPr txBox="1"/>
      </xdr:nvSpPr>
      <xdr:spPr>
        <a:xfrm>
          <a:off x="16357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63" name="楕円 762">
          <a:extLst>
            <a:ext uri="{FF2B5EF4-FFF2-40B4-BE49-F238E27FC236}">
              <a16:creationId xmlns:a16="http://schemas.microsoft.com/office/drawing/2014/main" id="{476D4123-A341-4AEB-BD8E-26D9B6A6BB80}"/>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129539</xdr:rowOff>
    </xdr:to>
    <xdr:cxnSp macro="">
      <xdr:nvCxnSpPr>
        <xdr:cNvPr id="764" name="直線コネクタ 763">
          <a:extLst>
            <a:ext uri="{FF2B5EF4-FFF2-40B4-BE49-F238E27FC236}">
              <a16:creationId xmlns:a16="http://schemas.microsoft.com/office/drawing/2014/main" id="{9E6E30D5-5952-42CC-9C02-75F2E3F661FD}"/>
            </a:ext>
          </a:extLst>
        </xdr:cNvPr>
        <xdr:cNvCxnSpPr/>
      </xdr:nvCxnSpPr>
      <xdr:spPr>
        <a:xfrm flipV="1">
          <a:off x="15481300" y="14234161"/>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65" name="楕円 764">
          <a:extLst>
            <a:ext uri="{FF2B5EF4-FFF2-40B4-BE49-F238E27FC236}">
              <a16:creationId xmlns:a16="http://schemas.microsoft.com/office/drawing/2014/main" id="{D7DB1E37-1867-4513-A9E6-75B06E281810}"/>
            </a:ext>
          </a:extLst>
        </xdr:cNvPr>
        <xdr:cNvSpPr/>
      </xdr:nvSpPr>
      <xdr:spPr>
        <a:xfrm>
          <a:off x="1454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135255</xdr:rowOff>
    </xdr:to>
    <xdr:cxnSp macro="">
      <xdr:nvCxnSpPr>
        <xdr:cNvPr id="766" name="直線コネクタ 765">
          <a:extLst>
            <a:ext uri="{FF2B5EF4-FFF2-40B4-BE49-F238E27FC236}">
              <a16:creationId xmlns:a16="http://schemas.microsoft.com/office/drawing/2014/main" id="{A61494FE-ECED-4C75-A7FA-73AC5707F92D}"/>
            </a:ext>
          </a:extLst>
        </xdr:cNvPr>
        <xdr:cNvCxnSpPr/>
      </xdr:nvCxnSpPr>
      <xdr:spPr>
        <a:xfrm flipV="1">
          <a:off x="14592300" y="1435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149225</xdr:rowOff>
    </xdr:from>
    <xdr:to>
      <xdr:col>72</xdr:col>
      <xdr:colOff>38100</xdr:colOff>
      <xdr:row>84</xdr:row>
      <xdr:rowOff>79375</xdr:rowOff>
    </xdr:to>
    <xdr:sp macro="" textlink="">
      <xdr:nvSpPr>
        <xdr:cNvPr id="767" name="楕円 766">
          <a:extLst>
            <a:ext uri="{FF2B5EF4-FFF2-40B4-BE49-F238E27FC236}">
              <a16:creationId xmlns:a16="http://schemas.microsoft.com/office/drawing/2014/main" id="{891B650F-AB07-4E62-AEE8-A3503A9CE0CC}"/>
            </a:ext>
          </a:extLst>
        </xdr:cNvPr>
        <xdr:cNvSpPr/>
      </xdr:nvSpPr>
      <xdr:spPr>
        <a:xfrm>
          <a:off x="1365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135255</xdr:rowOff>
    </xdr:from>
    <xdr:to>
      <xdr:col>76</xdr:col>
      <xdr:colOff>114300</xdr:colOff>
      <xdr:row>84</xdr:row>
      <xdr:rowOff>28575</xdr:rowOff>
    </xdr:to>
    <xdr:cxnSp macro="">
      <xdr:nvCxnSpPr>
        <xdr:cNvPr id="768" name="直線コネクタ 767">
          <a:extLst>
            <a:ext uri="{FF2B5EF4-FFF2-40B4-BE49-F238E27FC236}">
              <a16:creationId xmlns:a16="http://schemas.microsoft.com/office/drawing/2014/main" id="{DA9EE9CE-F1B1-4B95-9985-2BFD40A572CE}"/>
            </a:ext>
          </a:extLst>
        </xdr:cNvPr>
        <xdr:cNvCxnSpPr/>
      </xdr:nvCxnSpPr>
      <xdr:spPr>
        <a:xfrm flipV="1">
          <a:off x="13703300" y="143656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769" name="楕円 768">
          <a:extLst>
            <a:ext uri="{FF2B5EF4-FFF2-40B4-BE49-F238E27FC236}">
              <a16:creationId xmlns:a16="http://schemas.microsoft.com/office/drawing/2014/main" id="{D69F17C7-EFBC-48AD-944D-D18126088D9A}"/>
            </a:ext>
          </a:extLst>
        </xdr:cNvPr>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84</xdr:row>
      <xdr:rowOff>28575</xdr:rowOff>
    </xdr:to>
    <xdr:cxnSp macro="">
      <xdr:nvCxnSpPr>
        <xdr:cNvPr id="770" name="直線コネクタ 769">
          <a:extLst>
            <a:ext uri="{FF2B5EF4-FFF2-40B4-BE49-F238E27FC236}">
              <a16:creationId xmlns:a16="http://schemas.microsoft.com/office/drawing/2014/main" id="{44AFF58A-1969-45B7-8665-87FD6295202F}"/>
            </a:ext>
          </a:extLst>
        </xdr:cNvPr>
        <xdr:cNvCxnSpPr/>
      </xdr:nvCxnSpPr>
      <xdr:spPr>
        <a:xfrm>
          <a:off x="12814300" y="142760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3E28415C-17A8-472B-A637-DF1D4A7D215C}"/>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B0DE1BE2-5130-48AA-A157-D23A61662EBC}"/>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167FD543-FE7E-4200-BBE3-C355FAB74E8C}"/>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CDA56323-9406-48F1-B505-875052A9B09C}"/>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75" name="n_1mainValue【消防施設】&#10;有形固定資産減価償却率">
          <a:extLst>
            <a:ext uri="{FF2B5EF4-FFF2-40B4-BE49-F238E27FC236}">
              <a16:creationId xmlns:a16="http://schemas.microsoft.com/office/drawing/2014/main" id="{C826C2E2-7D8A-4659-BD22-5073B677B424}"/>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776" name="n_2mainValue【消防施設】&#10;有形固定資産減価償却率">
          <a:extLst>
            <a:ext uri="{FF2B5EF4-FFF2-40B4-BE49-F238E27FC236}">
              <a16:creationId xmlns:a16="http://schemas.microsoft.com/office/drawing/2014/main" id="{DD0F1A8D-77F7-47BA-B8CF-36CE45F82EF6}"/>
            </a:ext>
          </a:extLst>
        </xdr:cNvPr>
        <xdr:cNvSpPr txBox="1"/>
      </xdr:nvSpPr>
      <xdr:spPr>
        <a:xfrm>
          <a:off x="14389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70502</xdr:rowOff>
    </xdr:from>
    <xdr:ext cx="405111" cy="259045"/>
    <xdr:sp macro="" textlink="">
      <xdr:nvSpPr>
        <xdr:cNvPr id="777" name="n_3mainValue【消防施設】&#10;有形固定資産減価償却率">
          <a:extLst>
            <a:ext uri="{FF2B5EF4-FFF2-40B4-BE49-F238E27FC236}">
              <a16:creationId xmlns:a16="http://schemas.microsoft.com/office/drawing/2014/main" id="{888AFD7A-B2B5-47B5-9F68-A587DDAC35DC}"/>
            </a:ext>
          </a:extLst>
        </xdr:cNvPr>
        <xdr:cNvSpPr txBox="1"/>
      </xdr:nvSpPr>
      <xdr:spPr>
        <a:xfrm>
          <a:off x="13500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778" name="n_4mainValue【消防施設】&#10;有形固定資産減価償却率">
          <a:extLst>
            <a:ext uri="{FF2B5EF4-FFF2-40B4-BE49-F238E27FC236}">
              <a16:creationId xmlns:a16="http://schemas.microsoft.com/office/drawing/2014/main" id="{95CB24E4-5C2C-4973-B31E-5767632066E7}"/>
            </a:ext>
          </a:extLst>
        </xdr:cNvPr>
        <xdr:cNvSpPr txBox="1"/>
      </xdr:nvSpPr>
      <xdr:spPr>
        <a:xfrm>
          <a:off x="12611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DB00815A-1FA8-4297-A4A8-5D6B595D66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FF41CFA3-78DF-43AA-809C-70CC9B262CC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2F5E7DB2-89B7-4DB8-BBCD-7C8E43ED5C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2997A661-B64E-42E9-A349-3FB25CE4F3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CB94B9BE-6D79-4F4D-A6FD-F92B5716DB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55A0E81D-7338-4AB5-9C9A-D55F16DA8ED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936ED09A-7954-4D2B-B526-4FE4EC0A50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057700C6-7B15-4BE1-A30E-55C7B58E25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CDC78E22-133F-4348-87E2-F99F08CBDAA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A31604C6-0B01-4BEF-B129-205DDC3173F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7D374309-C168-4CF0-9EBC-C0F5C4E020D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86E67993-17EC-4E20-A6B6-2DA993662C8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EE102B50-CCCC-45B7-BF75-2C4DFD56691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5C0D2181-2C16-4F6F-855C-ADAA3BCCD26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22959962-A131-463E-9657-911FC2157E3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6EBEC2CD-3A68-4FC0-9A36-C52DA3AEAA1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EA825EC6-7408-4B3B-B674-D801B2F7DB1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58FB055E-504B-4246-A9C8-409C98CCA68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2A76B07C-350A-40A6-B145-1FFEF5D1BDD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9EB13404-58DB-4C9A-9BEA-8DA4A86216A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9D081675-1FF2-463B-A4DF-1AEF719ED0C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CCE8454D-BE35-4AFC-86E9-EBA071CD6A4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231A4C5-C23B-46F3-BBED-DA3147EBE4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731ADB9E-7F10-429A-B34B-EF2518C0710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86D9AEDB-4EE1-458A-8F8A-FEDD4D9808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348F16E4-0D4A-495E-AACB-F98F9B422D53}"/>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AD588B29-3601-4A85-B2BD-25467CE9B64A}"/>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E9B61B2C-E2B0-4D07-83C7-C95C1F63B74D}"/>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C957E98D-FF17-475B-9E69-E51A2F5E243C}"/>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A83259EC-B52E-445F-AD3C-AED9C126186E}"/>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8C3F3619-795A-4CD7-8AF4-095F22CF8DB2}"/>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C92D9899-C261-4E9E-9A29-3D5EA314D3A1}"/>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84EDDD56-D5B1-4638-A6D9-A79CB6E17390}"/>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EB634DD2-74DB-4DB0-AAB5-BA76B8917B72}"/>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6E00D923-7C96-4087-8D5F-038654F5D503}"/>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432A260E-77DA-4012-939E-F3083FF87E49}"/>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3C753C0-8B0C-4425-A288-CDFAA342CA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08F4775-10EC-4945-9E5D-0DA8BDA6E8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E521B4F-B5AB-4F7E-8C94-9A65C82ECAA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3887551-5B53-45D8-8893-573A1DC9B6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3C30F7A6-D1EE-4C6E-A701-BD47DC00B82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77107</xdr:rowOff>
    </xdr:from>
    <xdr:to>
      <xdr:col>116</xdr:col>
      <xdr:colOff>114300</xdr:colOff>
      <xdr:row>83</xdr:row>
      <xdr:rowOff>7257</xdr:rowOff>
    </xdr:to>
    <xdr:sp macro="" textlink="">
      <xdr:nvSpPr>
        <xdr:cNvPr id="820" name="楕円 819">
          <a:extLst>
            <a:ext uri="{FF2B5EF4-FFF2-40B4-BE49-F238E27FC236}">
              <a16:creationId xmlns:a16="http://schemas.microsoft.com/office/drawing/2014/main" id="{950ABA0D-C6B0-4B12-8ACE-0B3A7813649B}"/>
            </a:ext>
          </a:extLst>
        </xdr:cNvPr>
        <xdr:cNvSpPr/>
      </xdr:nvSpPr>
      <xdr:spPr>
        <a:xfrm>
          <a:off x="221107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99984</xdr:rowOff>
    </xdr:from>
    <xdr:ext cx="469744" cy="259045"/>
    <xdr:sp macro="" textlink="">
      <xdr:nvSpPr>
        <xdr:cNvPr id="821" name="【消防施設】&#10;一人当たり面積該当値テキスト">
          <a:extLst>
            <a:ext uri="{FF2B5EF4-FFF2-40B4-BE49-F238E27FC236}">
              <a16:creationId xmlns:a16="http://schemas.microsoft.com/office/drawing/2014/main" id="{1B98CC26-EF66-46CD-8289-27C53E176A0D}"/>
            </a:ext>
          </a:extLst>
        </xdr:cNvPr>
        <xdr:cNvSpPr txBox="1"/>
      </xdr:nvSpPr>
      <xdr:spPr>
        <a:xfrm>
          <a:off x="22199600"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93436</xdr:rowOff>
    </xdr:from>
    <xdr:to>
      <xdr:col>112</xdr:col>
      <xdr:colOff>38100</xdr:colOff>
      <xdr:row>83</xdr:row>
      <xdr:rowOff>23586</xdr:rowOff>
    </xdr:to>
    <xdr:sp macro="" textlink="">
      <xdr:nvSpPr>
        <xdr:cNvPr id="822" name="楕円 821">
          <a:extLst>
            <a:ext uri="{FF2B5EF4-FFF2-40B4-BE49-F238E27FC236}">
              <a16:creationId xmlns:a16="http://schemas.microsoft.com/office/drawing/2014/main" id="{42F63F5D-CC1A-45CE-A52D-F7A9C7A86624}"/>
            </a:ext>
          </a:extLst>
        </xdr:cNvPr>
        <xdr:cNvSpPr/>
      </xdr:nvSpPr>
      <xdr:spPr>
        <a:xfrm>
          <a:off x="2127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127907</xdr:rowOff>
    </xdr:from>
    <xdr:to>
      <xdr:col>116</xdr:col>
      <xdr:colOff>63500</xdr:colOff>
      <xdr:row>82</xdr:row>
      <xdr:rowOff>144236</xdr:rowOff>
    </xdr:to>
    <xdr:cxnSp macro="">
      <xdr:nvCxnSpPr>
        <xdr:cNvPr id="823" name="直線コネクタ 822">
          <a:extLst>
            <a:ext uri="{FF2B5EF4-FFF2-40B4-BE49-F238E27FC236}">
              <a16:creationId xmlns:a16="http://schemas.microsoft.com/office/drawing/2014/main" id="{C6CB2A69-5E75-458B-8FF1-A42B94EBECC2}"/>
            </a:ext>
          </a:extLst>
        </xdr:cNvPr>
        <xdr:cNvCxnSpPr/>
      </xdr:nvCxnSpPr>
      <xdr:spPr>
        <a:xfrm flipV="1">
          <a:off x="21323300" y="1418680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106499</xdr:rowOff>
    </xdr:from>
    <xdr:to>
      <xdr:col>107</xdr:col>
      <xdr:colOff>101600</xdr:colOff>
      <xdr:row>83</xdr:row>
      <xdr:rowOff>36649</xdr:rowOff>
    </xdr:to>
    <xdr:sp macro="" textlink="">
      <xdr:nvSpPr>
        <xdr:cNvPr id="824" name="楕円 823">
          <a:extLst>
            <a:ext uri="{FF2B5EF4-FFF2-40B4-BE49-F238E27FC236}">
              <a16:creationId xmlns:a16="http://schemas.microsoft.com/office/drawing/2014/main" id="{9ACD17B3-509E-4EA0-98EE-1F7263712BD9}"/>
            </a:ext>
          </a:extLst>
        </xdr:cNvPr>
        <xdr:cNvSpPr/>
      </xdr:nvSpPr>
      <xdr:spPr>
        <a:xfrm>
          <a:off x="20383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144236</xdr:rowOff>
    </xdr:from>
    <xdr:to>
      <xdr:col>111</xdr:col>
      <xdr:colOff>177800</xdr:colOff>
      <xdr:row>82</xdr:row>
      <xdr:rowOff>157299</xdr:rowOff>
    </xdr:to>
    <xdr:cxnSp macro="">
      <xdr:nvCxnSpPr>
        <xdr:cNvPr id="825" name="直線コネクタ 824">
          <a:extLst>
            <a:ext uri="{FF2B5EF4-FFF2-40B4-BE49-F238E27FC236}">
              <a16:creationId xmlns:a16="http://schemas.microsoft.com/office/drawing/2014/main" id="{A6010287-3AD5-4319-ACBB-FCFA34452ABE}"/>
            </a:ext>
          </a:extLst>
        </xdr:cNvPr>
        <xdr:cNvCxnSpPr/>
      </xdr:nvCxnSpPr>
      <xdr:spPr>
        <a:xfrm flipV="1">
          <a:off x="20434300" y="1420313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96701</xdr:rowOff>
    </xdr:from>
    <xdr:to>
      <xdr:col>102</xdr:col>
      <xdr:colOff>165100</xdr:colOff>
      <xdr:row>83</xdr:row>
      <xdr:rowOff>26851</xdr:rowOff>
    </xdr:to>
    <xdr:sp macro="" textlink="">
      <xdr:nvSpPr>
        <xdr:cNvPr id="826" name="楕円 825">
          <a:extLst>
            <a:ext uri="{FF2B5EF4-FFF2-40B4-BE49-F238E27FC236}">
              <a16:creationId xmlns:a16="http://schemas.microsoft.com/office/drawing/2014/main" id="{E1CA865F-5BD4-409E-BCC0-CEB57AB39EEF}"/>
            </a:ext>
          </a:extLst>
        </xdr:cNvPr>
        <xdr:cNvSpPr/>
      </xdr:nvSpPr>
      <xdr:spPr>
        <a:xfrm>
          <a:off x="19494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147501</xdr:rowOff>
    </xdr:from>
    <xdr:to>
      <xdr:col>107</xdr:col>
      <xdr:colOff>50800</xdr:colOff>
      <xdr:row>82</xdr:row>
      <xdr:rowOff>157299</xdr:rowOff>
    </xdr:to>
    <xdr:cxnSp macro="">
      <xdr:nvCxnSpPr>
        <xdr:cNvPr id="827" name="直線コネクタ 826">
          <a:extLst>
            <a:ext uri="{FF2B5EF4-FFF2-40B4-BE49-F238E27FC236}">
              <a16:creationId xmlns:a16="http://schemas.microsoft.com/office/drawing/2014/main" id="{7135C5C2-9481-41D4-8EB4-27E9C43D886C}"/>
            </a:ext>
          </a:extLst>
        </xdr:cNvPr>
        <xdr:cNvCxnSpPr/>
      </xdr:nvCxnSpPr>
      <xdr:spPr>
        <a:xfrm>
          <a:off x="19545300" y="142064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111398</xdr:rowOff>
    </xdr:from>
    <xdr:to>
      <xdr:col>98</xdr:col>
      <xdr:colOff>38100</xdr:colOff>
      <xdr:row>83</xdr:row>
      <xdr:rowOff>41548</xdr:rowOff>
    </xdr:to>
    <xdr:sp macro="" textlink="">
      <xdr:nvSpPr>
        <xdr:cNvPr id="828" name="楕円 827">
          <a:extLst>
            <a:ext uri="{FF2B5EF4-FFF2-40B4-BE49-F238E27FC236}">
              <a16:creationId xmlns:a16="http://schemas.microsoft.com/office/drawing/2014/main" id="{26E05609-04BE-48AA-9480-50AAD394B281}"/>
            </a:ext>
          </a:extLst>
        </xdr:cNvPr>
        <xdr:cNvSpPr/>
      </xdr:nvSpPr>
      <xdr:spPr>
        <a:xfrm>
          <a:off x="18605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147501</xdr:rowOff>
    </xdr:from>
    <xdr:to>
      <xdr:col>102</xdr:col>
      <xdr:colOff>114300</xdr:colOff>
      <xdr:row>82</xdr:row>
      <xdr:rowOff>162198</xdr:rowOff>
    </xdr:to>
    <xdr:cxnSp macro="">
      <xdr:nvCxnSpPr>
        <xdr:cNvPr id="829" name="直線コネクタ 828">
          <a:extLst>
            <a:ext uri="{FF2B5EF4-FFF2-40B4-BE49-F238E27FC236}">
              <a16:creationId xmlns:a16="http://schemas.microsoft.com/office/drawing/2014/main" id="{60ABC065-6863-40E3-8D3D-073C80040314}"/>
            </a:ext>
          </a:extLst>
        </xdr:cNvPr>
        <xdr:cNvCxnSpPr/>
      </xdr:nvCxnSpPr>
      <xdr:spPr>
        <a:xfrm flipV="1">
          <a:off x="18656300" y="142064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469EFBEB-2095-4768-B6D8-9329A4264021}"/>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F8885D40-FE39-4007-87F3-3AA94E17EE0F}"/>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8C1344DA-B354-431B-94C8-1FA013155CEB}"/>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703C78A6-4EB0-488D-886D-406E32F26848}"/>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40113</xdr:rowOff>
    </xdr:from>
    <xdr:ext cx="469744" cy="259045"/>
    <xdr:sp macro="" textlink="">
      <xdr:nvSpPr>
        <xdr:cNvPr id="834" name="n_1mainValue【消防施設】&#10;一人当たり面積">
          <a:extLst>
            <a:ext uri="{FF2B5EF4-FFF2-40B4-BE49-F238E27FC236}">
              <a16:creationId xmlns:a16="http://schemas.microsoft.com/office/drawing/2014/main" id="{8C280A52-E937-4A9D-9EC4-DAEE3DC0A76E}"/>
            </a:ext>
          </a:extLst>
        </xdr:cNvPr>
        <xdr:cNvSpPr txBox="1"/>
      </xdr:nvSpPr>
      <xdr:spPr>
        <a:xfrm>
          <a:off x="21075727" y="139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53176</xdr:rowOff>
    </xdr:from>
    <xdr:ext cx="469744" cy="259045"/>
    <xdr:sp macro="" textlink="">
      <xdr:nvSpPr>
        <xdr:cNvPr id="835" name="n_2mainValue【消防施設】&#10;一人当たり面積">
          <a:extLst>
            <a:ext uri="{FF2B5EF4-FFF2-40B4-BE49-F238E27FC236}">
              <a16:creationId xmlns:a16="http://schemas.microsoft.com/office/drawing/2014/main" id="{305C6FDC-F774-4553-8CF4-6610A6D1A9F1}"/>
            </a:ext>
          </a:extLst>
        </xdr:cNvPr>
        <xdr:cNvSpPr txBox="1"/>
      </xdr:nvSpPr>
      <xdr:spPr>
        <a:xfrm>
          <a:off x="20199427" y="139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43378</xdr:rowOff>
    </xdr:from>
    <xdr:ext cx="469744" cy="259045"/>
    <xdr:sp macro="" textlink="">
      <xdr:nvSpPr>
        <xdr:cNvPr id="836" name="n_3mainValue【消防施設】&#10;一人当たり面積">
          <a:extLst>
            <a:ext uri="{FF2B5EF4-FFF2-40B4-BE49-F238E27FC236}">
              <a16:creationId xmlns:a16="http://schemas.microsoft.com/office/drawing/2014/main" id="{0F7EBF65-F568-4114-92C7-C35935156497}"/>
            </a:ext>
          </a:extLst>
        </xdr:cNvPr>
        <xdr:cNvSpPr txBox="1"/>
      </xdr:nvSpPr>
      <xdr:spPr>
        <a:xfrm>
          <a:off x="19310427" y="1393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58075</xdr:rowOff>
    </xdr:from>
    <xdr:ext cx="469744" cy="259045"/>
    <xdr:sp macro="" textlink="">
      <xdr:nvSpPr>
        <xdr:cNvPr id="837" name="n_4mainValue【消防施設】&#10;一人当たり面積">
          <a:extLst>
            <a:ext uri="{FF2B5EF4-FFF2-40B4-BE49-F238E27FC236}">
              <a16:creationId xmlns:a16="http://schemas.microsoft.com/office/drawing/2014/main" id="{15816879-E49B-4100-8781-A8AAE7421C83}"/>
            </a:ext>
          </a:extLst>
        </xdr:cNvPr>
        <xdr:cNvSpPr txBox="1"/>
      </xdr:nvSpPr>
      <xdr:spPr>
        <a:xfrm>
          <a:off x="18421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79DB799F-880E-4671-B45F-21DCBBEB9B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9B4CE08F-F17C-4481-BE6C-7A4D25364E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707D111-F7EE-4BA0-9D91-802D408BDC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9FEAF37B-5111-4A9C-A5DD-0D317D19EC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72843158-CAFF-46A0-8412-14F0131473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69066300-A824-4C6C-9271-2CBF756D85E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AEBCA47-C2E4-486A-9C30-BD81119131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E7C6C297-9FE6-4318-83F0-5F9708EA88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1141AA95-6911-4444-A4A6-0B838E7E2F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F015BC78-7ABF-4193-AC35-DF243C629E5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48DC354B-81A3-400B-83F0-12E2DE04AE4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7EE129D4-5DC8-4956-A331-0C490B39324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AB7ECBDE-53AC-4E1D-859B-765F9DD33D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5980F671-A098-4AA4-9588-645F662F3F9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6A714540-86CB-4E4E-BE96-E94CA7F8787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D83A29FA-0529-4D7F-AA25-0656D784D2D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2149B2C3-0DA6-4493-AF12-6E38F22D93C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EE433B96-5142-4719-AA6A-DC338047AF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F0761305-688D-4BC5-AD9B-D467E63479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EA939490-A646-4608-8FA9-A7CB264BE8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57626CF4-C4F3-4E8F-A6CD-C06D4CD578CD}"/>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A4475B7A-F394-4127-9274-D7CC7C67F5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D1AB3E0A-88E1-4CE4-8C8E-FA5BD13DDA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A00F03C-DF49-48F9-B52D-B1F28B138FB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8D7FE964-D6DF-4BF1-B547-A0F6DCEE2AE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BF801626-5818-42AA-A1E2-9EB265B31D33}"/>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8136C3A8-8345-4536-9D96-F3E252AE9BB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3FC103CC-66F5-4FC7-A87F-5BDB385412B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2140BF5F-C3A8-410F-B626-A007F77CB130}"/>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0DC698ED-2B32-4CEB-8028-2D089841B2DD}"/>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D5F85EDE-A31B-448F-93E3-DA7A412D840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921DD335-D550-4383-92B6-13063B5210E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327B7BE4-A3F5-4D45-A100-09248ED9B6E6}"/>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4F810E8B-EE77-419A-AD8E-36FED1E5D85A}"/>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4E7F087-EAD6-4F7B-BBA0-E71227768C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7DB0D9B-0915-431B-A6A4-B2F47D6D40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14E2120-79AD-4DFD-B385-6EE18E7E6C5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1F9CBCC-BD77-45D3-82C4-0376488A13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CF4BC05-0DD9-4432-B72D-078911C762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92711</xdr:rowOff>
    </xdr:from>
    <xdr:to>
      <xdr:col>85</xdr:col>
      <xdr:colOff>177800</xdr:colOff>
      <xdr:row>105</xdr:row>
      <xdr:rowOff>22861</xdr:rowOff>
    </xdr:to>
    <xdr:sp macro="" textlink="">
      <xdr:nvSpPr>
        <xdr:cNvPr id="877" name="楕円 876">
          <a:extLst>
            <a:ext uri="{FF2B5EF4-FFF2-40B4-BE49-F238E27FC236}">
              <a16:creationId xmlns:a16="http://schemas.microsoft.com/office/drawing/2014/main" id="{15E5C700-2C54-4776-AC0E-7283F3DD0F92}"/>
            </a:ext>
          </a:extLst>
        </xdr:cNvPr>
        <xdr:cNvSpPr/>
      </xdr:nvSpPr>
      <xdr:spPr>
        <a:xfrm>
          <a:off x="162687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71138</xdr:rowOff>
    </xdr:from>
    <xdr:ext cx="405111" cy="259045"/>
    <xdr:sp macro="" textlink="">
      <xdr:nvSpPr>
        <xdr:cNvPr id="878" name="【庁舎】&#10;有形固定資産減価償却率該当値テキスト">
          <a:extLst>
            <a:ext uri="{FF2B5EF4-FFF2-40B4-BE49-F238E27FC236}">
              <a16:creationId xmlns:a16="http://schemas.microsoft.com/office/drawing/2014/main" id="{8CAD3067-C4DA-47C5-96BF-5CB647D4E6DB}"/>
            </a:ext>
          </a:extLst>
        </xdr:cNvPr>
        <xdr:cNvSpPr txBox="1"/>
      </xdr:nvSpPr>
      <xdr:spPr>
        <a:xfrm>
          <a:off x="16357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62230</xdr:rowOff>
    </xdr:from>
    <xdr:to>
      <xdr:col>81</xdr:col>
      <xdr:colOff>101600</xdr:colOff>
      <xdr:row>104</xdr:row>
      <xdr:rowOff>163830</xdr:rowOff>
    </xdr:to>
    <xdr:sp macro="" textlink="">
      <xdr:nvSpPr>
        <xdr:cNvPr id="879" name="楕円 878">
          <a:extLst>
            <a:ext uri="{FF2B5EF4-FFF2-40B4-BE49-F238E27FC236}">
              <a16:creationId xmlns:a16="http://schemas.microsoft.com/office/drawing/2014/main" id="{CAF220D0-274B-43B9-AC35-454743776711}"/>
            </a:ext>
          </a:extLst>
        </xdr:cNvPr>
        <xdr:cNvSpPr/>
      </xdr:nvSpPr>
      <xdr:spPr>
        <a:xfrm>
          <a:off x="15430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113030</xdr:rowOff>
    </xdr:from>
    <xdr:to>
      <xdr:col>85</xdr:col>
      <xdr:colOff>127000</xdr:colOff>
      <xdr:row>104</xdr:row>
      <xdr:rowOff>143511</xdr:rowOff>
    </xdr:to>
    <xdr:cxnSp macro="">
      <xdr:nvCxnSpPr>
        <xdr:cNvPr id="880" name="直線コネクタ 879">
          <a:extLst>
            <a:ext uri="{FF2B5EF4-FFF2-40B4-BE49-F238E27FC236}">
              <a16:creationId xmlns:a16="http://schemas.microsoft.com/office/drawing/2014/main" id="{4B46CC1B-788E-4309-BFC6-CC22323C1DD6}"/>
            </a:ext>
          </a:extLst>
        </xdr:cNvPr>
        <xdr:cNvCxnSpPr/>
      </xdr:nvCxnSpPr>
      <xdr:spPr>
        <a:xfrm>
          <a:off x="15481300" y="179438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881" name="楕円 880">
          <a:extLst>
            <a:ext uri="{FF2B5EF4-FFF2-40B4-BE49-F238E27FC236}">
              <a16:creationId xmlns:a16="http://schemas.microsoft.com/office/drawing/2014/main" id="{94A587BF-20FA-4EE5-9B05-26164E1D94DC}"/>
            </a:ext>
          </a:extLst>
        </xdr:cNvPr>
        <xdr:cNvSpPr/>
      </xdr:nvSpPr>
      <xdr:spPr>
        <a:xfrm>
          <a:off x="14541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97789</xdr:rowOff>
    </xdr:from>
    <xdr:to>
      <xdr:col>81</xdr:col>
      <xdr:colOff>50800</xdr:colOff>
      <xdr:row>104</xdr:row>
      <xdr:rowOff>113030</xdr:rowOff>
    </xdr:to>
    <xdr:cxnSp macro="">
      <xdr:nvCxnSpPr>
        <xdr:cNvPr id="882" name="直線コネクタ 881">
          <a:extLst>
            <a:ext uri="{FF2B5EF4-FFF2-40B4-BE49-F238E27FC236}">
              <a16:creationId xmlns:a16="http://schemas.microsoft.com/office/drawing/2014/main" id="{E8320EE8-0A0C-4B45-AB16-3583FA82726D}"/>
            </a:ext>
          </a:extLst>
        </xdr:cNvPr>
        <xdr:cNvCxnSpPr/>
      </xdr:nvCxnSpPr>
      <xdr:spPr>
        <a:xfrm>
          <a:off x="14592300" y="17928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883" name="楕円 882">
          <a:extLst>
            <a:ext uri="{FF2B5EF4-FFF2-40B4-BE49-F238E27FC236}">
              <a16:creationId xmlns:a16="http://schemas.microsoft.com/office/drawing/2014/main" id="{6B35CB7D-793C-41CC-8140-26E871231E03}"/>
            </a:ext>
          </a:extLst>
        </xdr:cNvPr>
        <xdr:cNvSpPr/>
      </xdr:nvSpPr>
      <xdr:spPr>
        <a:xfrm>
          <a:off x="13652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59689</xdr:rowOff>
    </xdr:from>
    <xdr:to>
      <xdr:col>76</xdr:col>
      <xdr:colOff>114300</xdr:colOff>
      <xdr:row>104</xdr:row>
      <xdr:rowOff>97789</xdr:rowOff>
    </xdr:to>
    <xdr:cxnSp macro="">
      <xdr:nvCxnSpPr>
        <xdr:cNvPr id="884" name="直線コネクタ 883">
          <a:extLst>
            <a:ext uri="{FF2B5EF4-FFF2-40B4-BE49-F238E27FC236}">
              <a16:creationId xmlns:a16="http://schemas.microsoft.com/office/drawing/2014/main" id="{447C5F8E-7D00-4698-9AEE-7926DCDB0001}"/>
            </a:ext>
          </a:extLst>
        </xdr:cNvPr>
        <xdr:cNvCxnSpPr/>
      </xdr:nvCxnSpPr>
      <xdr:spPr>
        <a:xfrm>
          <a:off x="13703300" y="17890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885" name="楕円 884">
          <a:extLst>
            <a:ext uri="{FF2B5EF4-FFF2-40B4-BE49-F238E27FC236}">
              <a16:creationId xmlns:a16="http://schemas.microsoft.com/office/drawing/2014/main" id="{B0335F97-F753-417F-881F-D8C98006C37F}"/>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59689</xdr:rowOff>
    </xdr:to>
    <xdr:cxnSp macro="">
      <xdr:nvCxnSpPr>
        <xdr:cNvPr id="886" name="直線コネクタ 885">
          <a:extLst>
            <a:ext uri="{FF2B5EF4-FFF2-40B4-BE49-F238E27FC236}">
              <a16:creationId xmlns:a16="http://schemas.microsoft.com/office/drawing/2014/main" id="{E6D5DD98-F7F4-4F5E-9BF0-1E26DE320D7A}"/>
            </a:ext>
          </a:extLst>
        </xdr:cNvPr>
        <xdr:cNvCxnSpPr/>
      </xdr:nvCxnSpPr>
      <xdr:spPr>
        <a:xfrm>
          <a:off x="12814300" y="178612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4EAB892F-FBFA-479C-9F0E-C684BF6866DD}"/>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DC70224D-5E5C-4CF0-A85B-77E966F8D7B6}"/>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FAB2D052-9032-4711-8CA8-456941F7B98B}"/>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549C0769-5A2E-418A-8712-BEC5E6439333}"/>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154957</xdr:rowOff>
    </xdr:from>
    <xdr:ext cx="405111" cy="259045"/>
    <xdr:sp macro="" textlink="">
      <xdr:nvSpPr>
        <xdr:cNvPr id="891" name="n_1mainValue【庁舎】&#10;有形固定資産減価償却率">
          <a:extLst>
            <a:ext uri="{FF2B5EF4-FFF2-40B4-BE49-F238E27FC236}">
              <a16:creationId xmlns:a16="http://schemas.microsoft.com/office/drawing/2014/main" id="{731AB0EA-0529-481B-86B5-19209B9DCAD7}"/>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892" name="n_2mainValue【庁舎】&#10;有形固定資産減価償却率">
          <a:extLst>
            <a:ext uri="{FF2B5EF4-FFF2-40B4-BE49-F238E27FC236}">
              <a16:creationId xmlns:a16="http://schemas.microsoft.com/office/drawing/2014/main" id="{CB6EE8C1-91D8-4DCA-8A27-211059EE0C1A}"/>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101616</xdr:rowOff>
    </xdr:from>
    <xdr:ext cx="405111" cy="259045"/>
    <xdr:sp macro="" textlink="">
      <xdr:nvSpPr>
        <xdr:cNvPr id="893" name="n_3mainValue【庁舎】&#10;有形固定資産減価償却率">
          <a:extLst>
            <a:ext uri="{FF2B5EF4-FFF2-40B4-BE49-F238E27FC236}">
              <a16:creationId xmlns:a16="http://schemas.microsoft.com/office/drawing/2014/main" id="{44AE21B7-BE78-479F-82F6-6F5CE14122A6}"/>
            </a:ext>
          </a:extLst>
        </xdr:cNvPr>
        <xdr:cNvSpPr txBox="1"/>
      </xdr:nvSpPr>
      <xdr:spPr>
        <a:xfrm>
          <a:off x="13500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94" name="n_4mainValue【庁舎】&#10;有形固定資産減価償却率">
          <a:extLst>
            <a:ext uri="{FF2B5EF4-FFF2-40B4-BE49-F238E27FC236}">
              <a16:creationId xmlns:a16="http://schemas.microsoft.com/office/drawing/2014/main" id="{F077ABB6-162B-44D5-9526-29EF6CFF4771}"/>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B941AFF3-8343-4CA2-BF63-D9DA9BD4894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C668C481-1743-45C7-9275-7C3FF8C022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28667BF1-21E9-49CA-BF39-95FD528D32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BEC01266-9AD3-48BC-B409-2B3A4DEBC8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1D481A5-3789-4547-B476-060AC015202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CD8DBE52-5C88-4F92-9389-E01748B6FD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8ADCDA5D-A397-40B7-ADE4-92D082924EB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1D436B73-B94E-4A18-B437-0A49987F04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A9FA7500-AD1B-4D19-A4E1-B3A1EC44BE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1BB6EF47-7FDF-4C5F-885A-1B2B5C65DC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2C9DA835-E8F3-4F07-B806-C3754832D0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8AD7835E-8D91-41CB-9F5B-8689FB0ED3E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71D9EC5E-2C0A-4170-BD3B-62CD327FA9F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FA6E8521-BF76-4CF6-AF3F-03A942C0556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53776644-BBD7-4489-8195-7DCD607AB9A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474201B-7173-4776-BD02-D81B6979975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29CC70C4-DD50-4F14-B832-53D1A8DB5CE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10428290-E9E9-4B35-B27A-52D9C1EE6CD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AE4336C4-531B-4F44-A2A6-E82CA532459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5AE0FB70-607D-4BE0-8798-CA464690EB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969FC6B-FDCF-401C-8152-EDBC7E9DB3B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D6D53EAE-E86B-4A26-A3D8-631E5FE75EA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FCBAC84F-7896-438C-8769-E9898722AA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4255864-08B2-48F1-B0BF-6E41F412FFA4}"/>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3FEE9B08-86A3-4125-BA00-B6370E31756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A92C90D7-4A5E-4D31-A998-D159DDD18CCD}"/>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DE70DE3A-1EFD-48B8-AD47-3DC84758BECC}"/>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AED0CD80-0777-4528-93AA-6EB4C3EB543A}"/>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B3714295-814A-45C1-A80D-A1C17C442D7F}"/>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822972B1-FD17-4F56-ACDB-BF4E1039D52E}"/>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90EB157D-8750-404D-969C-32D655E366C5}"/>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26F84F87-474C-4EEF-9988-579C4F1C9428}"/>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394F0C29-18F0-4280-B208-5DEC9B9244C5}"/>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0898F8AB-F834-4789-B514-51C7346CF97B}"/>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980959A2-2D1A-406D-9431-806F1DB5C8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A84EEEFB-39FE-42EC-8D90-7EA3706F61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5B7A82F-D095-43AC-97A6-93F87977916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1F3928AC-CA1F-49E3-AB7E-1DD628FEA6B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0379060-92B1-42F3-A01F-B97D8BE6A2E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114300</xdr:rowOff>
    </xdr:from>
    <xdr:to>
      <xdr:col>116</xdr:col>
      <xdr:colOff>114300</xdr:colOff>
      <xdr:row>101</xdr:row>
      <xdr:rowOff>44450</xdr:rowOff>
    </xdr:to>
    <xdr:sp macro="" textlink="">
      <xdr:nvSpPr>
        <xdr:cNvPr id="934" name="楕円 933">
          <a:extLst>
            <a:ext uri="{FF2B5EF4-FFF2-40B4-BE49-F238E27FC236}">
              <a16:creationId xmlns:a16="http://schemas.microsoft.com/office/drawing/2014/main" id="{DABC7BC1-335C-4C04-941B-AC222F97D6B2}"/>
            </a:ext>
          </a:extLst>
        </xdr:cNvPr>
        <xdr:cNvSpPr/>
      </xdr:nvSpPr>
      <xdr:spPr>
        <a:xfrm>
          <a:off x="22110700" y="1725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29227</xdr:rowOff>
    </xdr:from>
    <xdr:ext cx="469744" cy="259045"/>
    <xdr:sp macro="" textlink="">
      <xdr:nvSpPr>
        <xdr:cNvPr id="935" name="【庁舎】&#10;一人当たり面積該当値テキスト">
          <a:extLst>
            <a:ext uri="{FF2B5EF4-FFF2-40B4-BE49-F238E27FC236}">
              <a16:creationId xmlns:a16="http://schemas.microsoft.com/office/drawing/2014/main" id="{DBEE217C-493F-47CE-AD74-7F262950F149}"/>
            </a:ext>
          </a:extLst>
        </xdr:cNvPr>
        <xdr:cNvSpPr txBox="1"/>
      </xdr:nvSpPr>
      <xdr:spPr>
        <a:xfrm>
          <a:off x="22199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144780</xdr:rowOff>
    </xdr:from>
    <xdr:to>
      <xdr:col>112</xdr:col>
      <xdr:colOff>38100</xdr:colOff>
      <xdr:row>101</xdr:row>
      <xdr:rowOff>74930</xdr:rowOff>
    </xdr:to>
    <xdr:sp macro="" textlink="">
      <xdr:nvSpPr>
        <xdr:cNvPr id="936" name="楕円 935">
          <a:extLst>
            <a:ext uri="{FF2B5EF4-FFF2-40B4-BE49-F238E27FC236}">
              <a16:creationId xmlns:a16="http://schemas.microsoft.com/office/drawing/2014/main" id="{9885F6A2-C675-4E5C-946E-7B4A2E77D90F}"/>
            </a:ext>
          </a:extLst>
        </xdr:cNvPr>
        <xdr:cNvSpPr/>
      </xdr:nvSpPr>
      <xdr:spPr>
        <a:xfrm>
          <a:off x="2127250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165100</xdr:rowOff>
    </xdr:from>
    <xdr:to>
      <xdr:col>116</xdr:col>
      <xdr:colOff>63500</xdr:colOff>
      <xdr:row>101</xdr:row>
      <xdr:rowOff>24130</xdr:rowOff>
    </xdr:to>
    <xdr:cxnSp macro="">
      <xdr:nvCxnSpPr>
        <xdr:cNvPr id="937" name="直線コネクタ 936">
          <a:extLst>
            <a:ext uri="{FF2B5EF4-FFF2-40B4-BE49-F238E27FC236}">
              <a16:creationId xmlns:a16="http://schemas.microsoft.com/office/drawing/2014/main" id="{0C9F880F-7E04-4DE5-97D0-13BC8F673563}"/>
            </a:ext>
          </a:extLst>
        </xdr:cNvPr>
        <xdr:cNvCxnSpPr/>
      </xdr:nvCxnSpPr>
      <xdr:spPr>
        <a:xfrm flipV="1">
          <a:off x="21323300" y="1731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938" name="楕円 937">
          <a:extLst>
            <a:ext uri="{FF2B5EF4-FFF2-40B4-BE49-F238E27FC236}">
              <a16:creationId xmlns:a16="http://schemas.microsoft.com/office/drawing/2014/main" id="{FC37943A-29D0-4EAC-8151-8C436229BB3A}"/>
            </a:ext>
          </a:extLst>
        </xdr:cNvPr>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24130</xdr:rowOff>
    </xdr:from>
    <xdr:to>
      <xdr:col>111</xdr:col>
      <xdr:colOff>177800</xdr:colOff>
      <xdr:row>101</xdr:row>
      <xdr:rowOff>49530</xdr:rowOff>
    </xdr:to>
    <xdr:cxnSp macro="">
      <xdr:nvCxnSpPr>
        <xdr:cNvPr id="939" name="直線コネクタ 938">
          <a:extLst>
            <a:ext uri="{FF2B5EF4-FFF2-40B4-BE49-F238E27FC236}">
              <a16:creationId xmlns:a16="http://schemas.microsoft.com/office/drawing/2014/main" id="{C356D603-A8EE-4A5E-8602-6C6A4F3E046A}"/>
            </a:ext>
          </a:extLst>
        </xdr:cNvPr>
        <xdr:cNvCxnSpPr/>
      </xdr:nvCxnSpPr>
      <xdr:spPr>
        <a:xfrm flipV="1">
          <a:off x="20434300" y="17340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127000</xdr:rowOff>
    </xdr:from>
    <xdr:to>
      <xdr:col>102</xdr:col>
      <xdr:colOff>165100</xdr:colOff>
      <xdr:row>101</xdr:row>
      <xdr:rowOff>57150</xdr:rowOff>
    </xdr:to>
    <xdr:sp macro="" textlink="">
      <xdr:nvSpPr>
        <xdr:cNvPr id="940" name="楕円 939">
          <a:extLst>
            <a:ext uri="{FF2B5EF4-FFF2-40B4-BE49-F238E27FC236}">
              <a16:creationId xmlns:a16="http://schemas.microsoft.com/office/drawing/2014/main" id="{2A8A538E-7534-4226-9D88-194980B40061}"/>
            </a:ext>
          </a:extLst>
        </xdr:cNvPr>
        <xdr:cNvSpPr/>
      </xdr:nvSpPr>
      <xdr:spPr>
        <a:xfrm>
          <a:off x="1949450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6350</xdr:rowOff>
    </xdr:from>
    <xdr:to>
      <xdr:col>107</xdr:col>
      <xdr:colOff>50800</xdr:colOff>
      <xdr:row>101</xdr:row>
      <xdr:rowOff>49530</xdr:rowOff>
    </xdr:to>
    <xdr:cxnSp macro="">
      <xdr:nvCxnSpPr>
        <xdr:cNvPr id="941" name="直線コネクタ 940">
          <a:extLst>
            <a:ext uri="{FF2B5EF4-FFF2-40B4-BE49-F238E27FC236}">
              <a16:creationId xmlns:a16="http://schemas.microsoft.com/office/drawing/2014/main" id="{EDBDEE77-FB64-4D1C-B5D7-6992FC8FB3A5}"/>
            </a:ext>
          </a:extLst>
        </xdr:cNvPr>
        <xdr:cNvCxnSpPr/>
      </xdr:nvCxnSpPr>
      <xdr:spPr>
        <a:xfrm>
          <a:off x="19545300" y="173228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158750</xdr:rowOff>
    </xdr:from>
    <xdr:to>
      <xdr:col>98</xdr:col>
      <xdr:colOff>38100</xdr:colOff>
      <xdr:row>101</xdr:row>
      <xdr:rowOff>88900</xdr:rowOff>
    </xdr:to>
    <xdr:sp macro="" textlink="">
      <xdr:nvSpPr>
        <xdr:cNvPr id="942" name="楕円 941">
          <a:extLst>
            <a:ext uri="{FF2B5EF4-FFF2-40B4-BE49-F238E27FC236}">
              <a16:creationId xmlns:a16="http://schemas.microsoft.com/office/drawing/2014/main" id="{366377C1-D487-463C-A5A5-2BF6BC9AC8F6}"/>
            </a:ext>
          </a:extLst>
        </xdr:cNvPr>
        <xdr:cNvSpPr/>
      </xdr:nvSpPr>
      <xdr:spPr>
        <a:xfrm>
          <a:off x="18605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6350</xdr:rowOff>
    </xdr:from>
    <xdr:to>
      <xdr:col>102</xdr:col>
      <xdr:colOff>114300</xdr:colOff>
      <xdr:row>101</xdr:row>
      <xdr:rowOff>38100</xdr:rowOff>
    </xdr:to>
    <xdr:cxnSp macro="">
      <xdr:nvCxnSpPr>
        <xdr:cNvPr id="943" name="直線コネクタ 942">
          <a:extLst>
            <a:ext uri="{FF2B5EF4-FFF2-40B4-BE49-F238E27FC236}">
              <a16:creationId xmlns:a16="http://schemas.microsoft.com/office/drawing/2014/main" id="{3F0C1755-2E41-4F27-A116-688D1602D998}"/>
            </a:ext>
          </a:extLst>
        </xdr:cNvPr>
        <xdr:cNvCxnSpPr/>
      </xdr:nvCxnSpPr>
      <xdr:spPr>
        <a:xfrm flipV="1">
          <a:off x="18656300" y="173228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459B15B2-4660-42D7-B064-779299929CDB}"/>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2C4F7CA2-A5B2-4723-89DE-3BF884404D36}"/>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452195C7-8B46-448A-807F-43072AD76EE5}"/>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5A96BF9E-EFD2-4D2F-8857-7B2BE18968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91457</xdr:rowOff>
    </xdr:from>
    <xdr:ext cx="469744" cy="259045"/>
    <xdr:sp macro="" textlink="">
      <xdr:nvSpPr>
        <xdr:cNvPr id="948" name="n_1mainValue【庁舎】&#10;一人当たり面積">
          <a:extLst>
            <a:ext uri="{FF2B5EF4-FFF2-40B4-BE49-F238E27FC236}">
              <a16:creationId xmlns:a16="http://schemas.microsoft.com/office/drawing/2014/main" id="{433758C4-CB73-4D39-861E-A3BBAE41A47E}"/>
            </a:ext>
          </a:extLst>
        </xdr:cNvPr>
        <xdr:cNvSpPr txBox="1"/>
      </xdr:nvSpPr>
      <xdr:spPr>
        <a:xfrm>
          <a:off x="21075727"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949" name="n_2mainValue【庁舎】&#10;一人当たり面積">
          <a:extLst>
            <a:ext uri="{FF2B5EF4-FFF2-40B4-BE49-F238E27FC236}">
              <a16:creationId xmlns:a16="http://schemas.microsoft.com/office/drawing/2014/main" id="{CB0DD01D-5657-468E-8817-919A5F45ADF3}"/>
            </a:ext>
          </a:extLst>
        </xdr:cNvPr>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73677</xdr:rowOff>
    </xdr:from>
    <xdr:ext cx="469744" cy="259045"/>
    <xdr:sp macro="" textlink="">
      <xdr:nvSpPr>
        <xdr:cNvPr id="950" name="n_3mainValue【庁舎】&#10;一人当たり面積">
          <a:extLst>
            <a:ext uri="{FF2B5EF4-FFF2-40B4-BE49-F238E27FC236}">
              <a16:creationId xmlns:a16="http://schemas.microsoft.com/office/drawing/2014/main" id="{A80BEDE3-F3F4-434B-B5A7-67A12E805297}"/>
            </a:ext>
          </a:extLst>
        </xdr:cNvPr>
        <xdr:cNvSpPr txBox="1"/>
      </xdr:nvSpPr>
      <xdr:spPr>
        <a:xfrm>
          <a:off x="19310427"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105427</xdr:rowOff>
    </xdr:from>
    <xdr:ext cx="469744" cy="259045"/>
    <xdr:sp macro="" textlink="">
      <xdr:nvSpPr>
        <xdr:cNvPr id="951" name="n_4mainValue【庁舎】&#10;一人当たり面積">
          <a:extLst>
            <a:ext uri="{FF2B5EF4-FFF2-40B4-BE49-F238E27FC236}">
              <a16:creationId xmlns:a16="http://schemas.microsoft.com/office/drawing/2014/main" id="{34077C81-F032-4483-9E5D-D4BFC79326E4}"/>
            </a:ext>
          </a:extLst>
        </xdr:cNvPr>
        <xdr:cNvSpPr txBox="1"/>
      </xdr:nvSpPr>
      <xdr:spPr>
        <a:xfrm>
          <a:off x="184214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C473F200-5D4E-4AB1-BDCC-A70C2A34F3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BC1063C6-F650-4957-BD5B-B93B832C2B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6DD87517-EEB7-4012-AF31-81C8172B370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有形固定資産減価償却率が類似団体内平均値よりも上回っている施設分類は、「体育館・プール」、「保健センター・保健所」、「消防施設」、「庁舎」である。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このうち、体育館については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、住民ニーズを踏まえ、サービスの必要性を見直すとともに、施設のあり方を検討する。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消防施設については多くの消防分団庫や車両等が耐用年数を経過しつつあるため、今後、優先度の高い施設から計画的に更新を実施する。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保健センターについては長寿命化対策や維持管理コストの縮減に努める。庁舎については建築後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年を経過する施設も見られるため、災害時における重要拠点施設としての役割を維持するため、適切な更新を検討する。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については前年度に比べて減（物件費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）となったが、人件費、補助費等、扶助費、公債費、繰出金等については前年度に比べて増（人件費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今後は、近年の大型事業（対馬博物館建設事業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、市道尾浦浅藻線改良事業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等）に係る地方債元金償還の開始等による公債費の増額が見込まれるため、公共施設管理運営の見直し等により効率的な財政運営に努め、財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５７５５７５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政硬直化の抑制を図る。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296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41728</xdr:rowOff>
    </xdr:from>
    <xdr:to>
      <xdr:col>19</xdr:col>
      <xdr:colOff>133350</xdr:colOff>
      <xdr:row>59</xdr:row>
      <xdr:rowOff>114119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5727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41728</xdr:rowOff>
    </xdr:from>
    <xdr:to>
      <xdr:col>15</xdr:col>
      <xdr:colOff>82550</xdr:colOff>
      <xdr:row>59</xdr:row>
      <xdr:rowOff>45176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572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59</xdr:row>
      <xdr:rowOff>72753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607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63319</xdr:rowOff>
    </xdr:from>
    <xdr:to>
      <xdr:col>19</xdr:col>
      <xdr:colOff>184150</xdr:colOff>
      <xdr:row>59</xdr:row>
      <xdr:rowOff>164919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3646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162378</xdr:rowOff>
    </xdr:from>
    <xdr:to>
      <xdr:col>15</xdr:col>
      <xdr:colOff>133350</xdr:colOff>
      <xdr:row>59</xdr:row>
      <xdr:rowOff>92528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102705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21953</xdr:rowOff>
    </xdr:from>
    <xdr:to>
      <xdr:col>7</xdr:col>
      <xdr:colOff>31750</xdr:colOff>
      <xdr:row>59</xdr:row>
      <xdr:rowOff>123553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133730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132493</xdr:rowOff>
    </xdr:from>
    <xdr:to>
      <xdr:col>23</xdr:col>
      <xdr:colOff>133350</xdr:colOff>
      <xdr:row>83</xdr:row>
      <xdr:rowOff>141920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62843"/>
          <a:ext cx="8382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113774</xdr:rowOff>
    </xdr:from>
    <xdr:to>
      <xdr:col>19</xdr:col>
      <xdr:colOff>133350</xdr:colOff>
      <xdr:row>83</xdr:row>
      <xdr:rowOff>132493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4124"/>
          <a:ext cx="8890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77687</xdr:rowOff>
    </xdr:from>
    <xdr:to>
      <xdr:col>15</xdr:col>
      <xdr:colOff>82550</xdr:colOff>
      <xdr:row>83</xdr:row>
      <xdr:rowOff>113774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08037"/>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41675</xdr:rowOff>
    </xdr:from>
    <xdr:to>
      <xdr:col>11</xdr:col>
      <xdr:colOff>31750</xdr:colOff>
      <xdr:row>83</xdr:row>
      <xdr:rowOff>77687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2025"/>
          <a:ext cx="8890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91120</xdr:rowOff>
    </xdr:from>
    <xdr:to>
      <xdr:col>23</xdr:col>
      <xdr:colOff>184150</xdr:colOff>
      <xdr:row>84</xdr:row>
      <xdr:rowOff>21270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63197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9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81693</xdr:rowOff>
    </xdr:from>
    <xdr:to>
      <xdr:col>19</xdr:col>
      <xdr:colOff>184150</xdr:colOff>
      <xdr:row>84</xdr:row>
      <xdr:rowOff>11843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168070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62974</xdr:rowOff>
    </xdr:from>
    <xdr:to>
      <xdr:col>15</xdr:col>
      <xdr:colOff>133350</xdr:colOff>
      <xdr:row>83</xdr:row>
      <xdr:rowOff>164574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149351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26887</xdr:rowOff>
    </xdr:from>
    <xdr:to>
      <xdr:col>11</xdr:col>
      <xdr:colOff>82550</xdr:colOff>
      <xdr:row>83</xdr:row>
      <xdr:rowOff>128487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113264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162325</xdr:rowOff>
    </xdr:from>
    <xdr:to>
      <xdr:col>7</xdr:col>
      <xdr:colOff>31750</xdr:colOff>
      <xdr:row>83</xdr:row>
      <xdr:rowOff>92475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77252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0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昨年度と比較して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となったが、経験年数階層の変動等により類似団体平均を上回っている。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6516"/>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117828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133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住民基本台帳人口は減少（住民基本台帳人口：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28,452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27,822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の前年度に比べ</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155321</xdr:rowOff>
    </xdr:from>
    <xdr:to>
      <xdr:col>81</xdr:col>
      <xdr:colOff>44450</xdr:colOff>
      <xdr:row>64</xdr:row>
      <xdr:rowOff>15240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56671"/>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155321</xdr:rowOff>
    </xdr:from>
    <xdr:to>
      <xdr:col>77</xdr:col>
      <xdr:colOff>44450</xdr:colOff>
      <xdr:row>63</xdr:row>
      <xdr:rowOff>159343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9566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129582</xdr:rowOff>
    </xdr:from>
    <xdr:to>
      <xdr:col>72</xdr:col>
      <xdr:colOff>203200</xdr:colOff>
      <xdr:row>63</xdr:row>
      <xdr:rowOff>159343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930932"/>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129582</xdr:rowOff>
    </xdr:from>
    <xdr:to>
      <xdr:col>68</xdr:col>
      <xdr:colOff>152400</xdr:colOff>
      <xdr:row>63</xdr:row>
      <xdr:rowOff>129582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93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104521</xdr:rowOff>
    </xdr:from>
    <xdr:to>
      <xdr:col>77</xdr:col>
      <xdr:colOff>95250</xdr:colOff>
      <xdr:row>64</xdr:row>
      <xdr:rowOff>34671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19448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9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108543</xdr:rowOff>
    </xdr:from>
    <xdr:to>
      <xdr:col>73</xdr:col>
      <xdr:colOff>44450</xdr:colOff>
      <xdr:row>64</xdr:row>
      <xdr:rowOff>38693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9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23470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78782</xdr:rowOff>
    </xdr:from>
    <xdr:to>
      <xdr:col>68</xdr:col>
      <xdr:colOff>203200</xdr:colOff>
      <xdr:row>64</xdr:row>
      <xdr:rowOff>8932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165159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78782</xdr:rowOff>
    </xdr:from>
    <xdr:to>
      <xdr:col>64</xdr:col>
      <xdr:colOff>152400</xdr:colOff>
      <xdr:row>64</xdr:row>
      <xdr:rowOff>8932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165159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交付税措置率の低い残債を中心に繰上償還を実施してきたこと等により合併直後に比べ大幅に改善してきていたが、今後は合併特例債の終了等による交付税措置率の低い地方債発行の増が予想される。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37</xdr:row>
      <xdr:rowOff>13970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5501"/>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163301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1338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141182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01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125095</xdr:rowOff>
    </xdr:from>
    <xdr:to>
      <xdr:col>68</xdr:col>
      <xdr:colOff>152400</xdr:colOff>
      <xdr:row>36</xdr:row>
      <xdr:rowOff>129117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972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78317</xdr:rowOff>
    </xdr:from>
    <xdr:to>
      <xdr:col>68</xdr:col>
      <xdr:colOff>203200</xdr:colOff>
      <xdr:row>37</xdr:row>
      <xdr:rowOff>8467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18644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74295</xdr:rowOff>
    </xdr:from>
    <xdr:to>
      <xdr:col>64</xdr:col>
      <xdr:colOff>152400</xdr:colOff>
      <xdr:row>37</xdr:row>
      <xdr:rowOff>4445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14622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普通交付税の合併算定替終了による分母の減等により令和元年度までは上昇傾向であったが、令和２年度には交付税措置率の高い地方債の活用等により前年度よりも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ポイント改善した。しかしながら、令和３年度から再び上昇傾向に転じ、令和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充当可能基金の減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イントの上昇となった。</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今後も大型事業の実施による交付税措置率の低い地方債発行の増や基金取り崩しの増、普通交付税の減額による標準財政規模の減が見込まれるため、比率が上昇することが予想される。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89408</xdr:rowOff>
    </xdr:from>
    <xdr:to>
      <xdr:col>81</xdr:col>
      <xdr:colOff>44450</xdr:colOff>
      <xdr:row>14</xdr:row>
      <xdr:rowOff>121581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8970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62865</xdr:rowOff>
    </xdr:from>
    <xdr:to>
      <xdr:col>77</xdr:col>
      <xdr:colOff>44450</xdr:colOff>
      <xdr:row>14</xdr:row>
      <xdr:rowOff>89408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6316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54822</xdr:rowOff>
    </xdr:from>
    <xdr:to>
      <xdr:col>72</xdr:col>
      <xdr:colOff>203200</xdr:colOff>
      <xdr:row>14</xdr:row>
      <xdr:rowOff>62865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5512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54822</xdr:rowOff>
    </xdr:from>
    <xdr:to>
      <xdr:col>68</xdr:col>
      <xdr:colOff>152400</xdr:colOff>
      <xdr:row>14</xdr:row>
      <xdr:rowOff>115951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55122"/>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70781</xdr:rowOff>
    </xdr:from>
    <xdr:to>
      <xdr:col>81</xdr:col>
      <xdr:colOff>95250</xdr:colOff>
      <xdr:row>15</xdr:row>
      <xdr:rowOff>931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42858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38608</xdr:rowOff>
    </xdr:from>
    <xdr:to>
      <xdr:col>77</xdr:col>
      <xdr:colOff>95250</xdr:colOff>
      <xdr:row>14</xdr:row>
      <xdr:rowOff>140208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150385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0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xdr:rowOff>
    </xdr:from>
    <xdr:to>
      <xdr:col>73</xdr:col>
      <xdr:colOff>44450</xdr:colOff>
      <xdr:row>14</xdr:row>
      <xdr:rowOff>113665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123842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8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4022</xdr:rowOff>
    </xdr:from>
    <xdr:to>
      <xdr:col>68</xdr:col>
      <xdr:colOff>203200</xdr:colOff>
      <xdr:row>14</xdr:row>
      <xdr:rowOff>105622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115799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7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65151</xdr:rowOff>
    </xdr:from>
    <xdr:to>
      <xdr:col>64</xdr:col>
      <xdr:colOff>152400</xdr:colOff>
      <xdr:row>14</xdr:row>
      <xdr:rowOff>166751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に係る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10.86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17.40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今後もより良い行政サービスの提供の在り方を検討しながら、施設の統廃合等による事務の効率化に努め、人件費の抑制を図る。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、類似団体と比較すると高い傾向にある。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27940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98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扶助費に係る経常収支比率については、令</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10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1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53</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78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80735</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29935</xdr:rowOff>
    </xdr:from>
    <xdr:to>
      <xdr:col>74</xdr:col>
      <xdr:colOff>31750</xdr:colOff>
      <xdr:row>53</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51707</xdr:rowOff>
    </xdr:from>
    <xdr:to>
      <xdr:col>69</xdr:col>
      <xdr:colOff>142875</xdr:colOff>
      <xdr:row>53</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29935</xdr:rowOff>
    </xdr:from>
    <xdr:to>
      <xdr:col>65</xdr:col>
      <xdr:colOff>53975</xdr:colOff>
      <xdr:row>53</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に係る経常収支比率については、令和４年度と比較し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となったが、類似団体と比較すると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傾向にある。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706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88138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06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類似団体内平均と比較すると、令和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人口１人当たりの公債費は、類似団体平均</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77,326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171,125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博物館建設事業等）に係る地方債の元金償還開始等により、さらなる公債費の増額が見込まれるため、積極的な繰上償還を実施するとともに起債の抑制を図り、公債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151764</xdr:rowOff>
    </xdr:from>
    <xdr:to>
      <xdr:col>24</xdr:col>
      <xdr:colOff>25400</xdr:colOff>
      <xdr:row>75</xdr:row>
      <xdr:rowOff>155575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10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151764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81940"/>
          <a:ext cx="889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132715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1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132715</xdr:rowOff>
    </xdr:from>
    <xdr:to>
      <xdr:col>11</xdr:col>
      <xdr:colOff>9525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1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104775</xdr:rowOff>
    </xdr:from>
    <xdr:to>
      <xdr:col>24</xdr:col>
      <xdr:colOff>76200</xdr:colOff>
      <xdr:row>76</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76852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100965</xdr:rowOff>
    </xdr:from>
    <xdr:to>
      <xdr:col>20</xdr:col>
      <xdr:colOff>38100</xdr:colOff>
      <xdr:row>76</xdr:row>
      <xdr:rowOff>31114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4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81915</xdr:rowOff>
    </xdr:from>
    <xdr:to>
      <xdr:col>11</xdr:col>
      <xdr:colOff>60325</xdr:colOff>
      <xdr:row>76</xdr:row>
      <xdr:rowOff>12064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168291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xdr:rowOff>
    </xdr:from>
    <xdr:to>
      <xdr:col>82</xdr:col>
      <xdr:colOff>107950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6908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63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73</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45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73</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451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25908</xdr:rowOff>
    </xdr:from>
    <xdr:to>
      <xdr:col>82</xdr:col>
      <xdr:colOff>158750</xdr:colOff>
      <xdr:row>74</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42435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124206</xdr:rowOff>
    </xdr:from>
    <xdr:to>
      <xdr:col>78</xdr:col>
      <xdr:colOff>120650</xdr:colOff>
      <xdr:row>74</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64533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0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78486</xdr:rowOff>
    </xdr:from>
    <xdr:to>
      <xdr:col>69</xdr:col>
      <xdr:colOff>142875</xdr:colOff>
      <xdr:row>74</xdr:row>
      <xdr:rowOff>8636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99993</xdr:rowOff>
    </xdr:from>
    <xdr:to>
      <xdr:col>29</xdr:col>
      <xdr:colOff>127000</xdr:colOff>
      <xdr:row>14</xdr:row>
      <xdr:rowOff>8542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76468"/>
          <a:ext cx="647700" cy="79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8084</xdr:rowOff>
    </xdr:from>
    <xdr:to>
      <xdr:col>26</xdr:col>
      <xdr:colOff>50800</xdr:colOff>
      <xdr:row>14</xdr:row>
      <xdr:rowOff>8542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456009"/>
          <a:ext cx="6985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8084</xdr:rowOff>
    </xdr:from>
    <xdr:to>
      <xdr:col>22</xdr:col>
      <xdr:colOff>114300</xdr:colOff>
      <xdr:row>14</xdr:row>
      <xdr:rowOff>79702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6009"/>
          <a:ext cx="698500" cy="7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79702</xdr:rowOff>
    </xdr:from>
    <xdr:to>
      <xdr:col>18</xdr:col>
      <xdr:colOff>177800</xdr:colOff>
      <xdr:row>15</xdr:row>
      <xdr:rowOff>4873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27627"/>
          <a:ext cx="698500" cy="96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49193</xdr:rowOff>
    </xdr:from>
    <xdr:to>
      <xdr:col>29</xdr:col>
      <xdr:colOff>177800</xdr:colOff>
      <xdr:row>13</xdr:row>
      <xdr:rowOff>150793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2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65720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7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129192</xdr:rowOff>
    </xdr:from>
    <xdr:to>
      <xdr:col>26</xdr:col>
      <xdr:colOff>101600</xdr:colOff>
      <xdr:row>14</xdr:row>
      <xdr:rowOff>59342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69519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7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128734</xdr:rowOff>
    </xdr:from>
    <xdr:to>
      <xdr:col>22</xdr:col>
      <xdr:colOff>165100</xdr:colOff>
      <xdr:row>14</xdr:row>
      <xdr:rowOff>58884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69061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28902</xdr:rowOff>
    </xdr:from>
    <xdr:to>
      <xdr:col>19</xdr:col>
      <xdr:colOff>38100</xdr:colOff>
      <xdr:row>14</xdr:row>
      <xdr:rowOff>130502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7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125523</xdr:rowOff>
    </xdr:from>
    <xdr:to>
      <xdr:col>15</xdr:col>
      <xdr:colOff>101600</xdr:colOff>
      <xdr:row>15</xdr:row>
      <xdr:rowOff>55673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65850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4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336447</xdr:rowOff>
    </xdr:from>
    <xdr:to>
      <xdr:col>29</xdr:col>
      <xdr:colOff>127000</xdr:colOff>
      <xdr:row>37</xdr:row>
      <xdr:rowOff>342779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1147"/>
          <a:ext cx="647700" cy="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321223</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5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342779</xdr:rowOff>
    </xdr:from>
    <xdr:to>
      <xdr:col>26</xdr:col>
      <xdr:colOff>50800</xdr:colOff>
      <xdr:row>38</xdr:row>
      <xdr:rowOff>22363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7479"/>
          <a:ext cx="698500" cy="2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22363</xdr:rowOff>
    </xdr:from>
    <xdr:to>
      <xdr:col>22</xdr:col>
      <xdr:colOff>114300</xdr:colOff>
      <xdr:row>38</xdr:row>
      <xdr:rowOff>52199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89963"/>
          <a:ext cx="698500" cy="2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52199</xdr:rowOff>
    </xdr:from>
    <xdr:to>
      <xdr:col>18</xdr:col>
      <xdr:colOff>177800</xdr:colOff>
      <xdr:row>38</xdr:row>
      <xdr:rowOff>57940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19799"/>
          <a:ext cx="698500" cy="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285647</xdr:rowOff>
    </xdr:from>
    <xdr:to>
      <xdr:col>29</xdr:col>
      <xdr:colOff>177800</xdr:colOff>
      <xdr:row>38</xdr:row>
      <xdr:rowOff>44347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130724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291979</xdr:rowOff>
    </xdr:from>
    <xdr:to>
      <xdr:col>26</xdr:col>
      <xdr:colOff>101600</xdr:colOff>
      <xdr:row>38</xdr:row>
      <xdr:rowOff>50679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60856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5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314463</xdr:rowOff>
    </xdr:from>
    <xdr:to>
      <xdr:col>22</xdr:col>
      <xdr:colOff>165100</xdr:colOff>
      <xdr:row>38</xdr:row>
      <xdr:rowOff>73163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83340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1399</xdr:rowOff>
    </xdr:from>
    <xdr:to>
      <xdr:col>19</xdr:col>
      <xdr:colOff>38100</xdr:colOff>
      <xdr:row>38</xdr:row>
      <xdr:rowOff>102999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113176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7140</xdr:rowOff>
    </xdr:from>
    <xdr:to>
      <xdr:col>15</xdr:col>
      <xdr:colOff>101600</xdr:colOff>
      <xdr:row>38</xdr:row>
      <xdr:rowOff>108740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118917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124482</xdr:rowOff>
    </xdr:from>
    <xdr:to>
      <xdr:col>24</xdr:col>
      <xdr:colOff>63500</xdr:colOff>
      <xdr:row>33</xdr:row>
      <xdr:rowOff>29134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0882"/>
          <a:ext cx="8382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23713</xdr:rowOff>
    </xdr:from>
    <xdr:to>
      <xdr:col>19</xdr:col>
      <xdr:colOff>177800</xdr:colOff>
      <xdr:row>33</xdr:row>
      <xdr:rowOff>29134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8156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23713</xdr:rowOff>
    </xdr:from>
    <xdr:to>
      <xdr:col>15</xdr:col>
      <xdr:colOff>50800</xdr:colOff>
      <xdr:row>33</xdr:row>
      <xdr:rowOff>53801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81563"/>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53801</xdr:rowOff>
    </xdr:from>
    <xdr:to>
      <xdr:col>10</xdr:col>
      <xdr:colOff>114300</xdr:colOff>
      <xdr:row>34</xdr:row>
      <xdr:rowOff>34087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11651"/>
          <a:ext cx="889000" cy="1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73682</xdr:rowOff>
    </xdr:from>
    <xdr:to>
      <xdr:col>24</xdr:col>
      <xdr:colOff>114300</xdr:colOff>
      <xdr:row>33</xdr:row>
      <xdr:rowOff>3832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96559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149784</xdr:rowOff>
    </xdr:from>
    <xdr:to>
      <xdr:col>20</xdr:col>
      <xdr:colOff>38100</xdr:colOff>
      <xdr:row>33</xdr:row>
      <xdr:rowOff>79934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96461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144363</xdr:rowOff>
    </xdr:from>
    <xdr:to>
      <xdr:col>15</xdr:col>
      <xdr:colOff>101600</xdr:colOff>
      <xdr:row>33</xdr:row>
      <xdr:rowOff>74513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91040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3001</xdr:rowOff>
    </xdr:from>
    <xdr:to>
      <xdr:col>10</xdr:col>
      <xdr:colOff>165100</xdr:colOff>
      <xdr:row>33</xdr:row>
      <xdr:rowOff>104601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121128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154737</xdr:rowOff>
    </xdr:from>
    <xdr:to>
      <xdr:col>6</xdr:col>
      <xdr:colOff>38100</xdr:colOff>
      <xdr:row>34</xdr:row>
      <xdr:rowOff>84887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101414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8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16782</xdr:rowOff>
    </xdr:from>
    <xdr:to>
      <xdr:col>24</xdr:col>
      <xdr:colOff>63500</xdr:colOff>
      <xdr:row>57</xdr:row>
      <xdr:rowOff>19434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89432"/>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16782</xdr:rowOff>
    </xdr:from>
    <xdr:to>
      <xdr:col>19</xdr:col>
      <xdr:colOff>177800</xdr:colOff>
      <xdr:row>57</xdr:row>
      <xdr:rowOff>39729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89432"/>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39729</xdr:rowOff>
    </xdr:from>
    <xdr:to>
      <xdr:col>15</xdr:col>
      <xdr:colOff>50800</xdr:colOff>
      <xdr:row>57</xdr:row>
      <xdr:rowOff>73225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12379"/>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73225</xdr:rowOff>
    </xdr:from>
    <xdr:to>
      <xdr:col>10</xdr:col>
      <xdr:colOff>114300</xdr:colOff>
      <xdr:row>57</xdr:row>
      <xdr:rowOff>84985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45875"/>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140084</xdr:rowOff>
    </xdr:from>
    <xdr:to>
      <xdr:col>24</xdr:col>
      <xdr:colOff>114300</xdr:colOff>
      <xdr:row>57</xdr:row>
      <xdr:rowOff>70234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162961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9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137432</xdr:rowOff>
    </xdr:from>
    <xdr:to>
      <xdr:col>20</xdr:col>
      <xdr:colOff>38100</xdr:colOff>
      <xdr:row>57</xdr:row>
      <xdr:rowOff>67582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160379</xdr:rowOff>
    </xdr:from>
    <xdr:to>
      <xdr:col>15</xdr:col>
      <xdr:colOff>101600</xdr:colOff>
      <xdr:row>57</xdr:row>
      <xdr:rowOff>90529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107056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3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22425</xdr:rowOff>
    </xdr:from>
    <xdr:to>
      <xdr:col>10</xdr:col>
      <xdr:colOff>165100</xdr:colOff>
      <xdr:row>57</xdr:row>
      <xdr:rowOff>124025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140552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7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34185</xdr:rowOff>
    </xdr:from>
    <xdr:to>
      <xdr:col>6</xdr:col>
      <xdr:colOff>38100</xdr:colOff>
      <xdr:row>57</xdr:row>
      <xdr:rowOff>135785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152312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91027</xdr:rowOff>
    </xdr:from>
    <xdr:to>
      <xdr:col>24</xdr:col>
      <xdr:colOff>63500</xdr:colOff>
      <xdr:row>78</xdr:row>
      <xdr:rowOff>91808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4127"/>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78112</xdr:rowOff>
    </xdr:from>
    <xdr:to>
      <xdr:col>19</xdr:col>
      <xdr:colOff>177800</xdr:colOff>
      <xdr:row>78</xdr:row>
      <xdr:rowOff>91808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51212"/>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78112</xdr:rowOff>
    </xdr:from>
    <xdr:to>
      <xdr:col>15</xdr:col>
      <xdr:colOff>50800</xdr:colOff>
      <xdr:row>78</xdr:row>
      <xdr:rowOff>94990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1212"/>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94990</xdr:rowOff>
    </xdr:from>
    <xdr:to>
      <xdr:col>10</xdr:col>
      <xdr:colOff>114300</xdr:colOff>
      <xdr:row>78</xdr:row>
      <xdr:rowOff>112249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8090"/>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40227</xdr:rowOff>
    </xdr:from>
    <xdr:to>
      <xdr:col>24</xdr:col>
      <xdr:colOff>114300</xdr:colOff>
      <xdr:row>78</xdr:row>
      <xdr:rowOff>141827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126604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41008</xdr:rowOff>
    </xdr:from>
    <xdr:to>
      <xdr:col>20</xdr:col>
      <xdr:colOff>38100</xdr:colOff>
      <xdr:row>78</xdr:row>
      <xdr:rowOff>142608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27312</xdr:rowOff>
    </xdr:from>
    <xdr:to>
      <xdr:col>15</xdr:col>
      <xdr:colOff>101600</xdr:colOff>
      <xdr:row>78</xdr:row>
      <xdr:rowOff>128912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120039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44190</xdr:rowOff>
    </xdr:from>
    <xdr:to>
      <xdr:col>10</xdr:col>
      <xdr:colOff>165100</xdr:colOff>
      <xdr:row>78</xdr:row>
      <xdr:rowOff>145790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61449</xdr:rowOff>
    </xdr:from>
    <xdr:to>
      <xdr:col>6</xdr:col>
      <xdr:colOff>38100</xdr:colOff>
      <xdr:row>78</xdr:row>
      <xdr:rowOff>163049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126411</xdr:rowOff>
    </xdr:from>
    <xdr:to>
      <xdr:col>24</xdr:col>
      <xdr:colOff>63500</xdr:colOff>
      <xdr:row>95</xdr:row>
      <xdr:rowOff>20912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42711"/>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27198</xdr:rowOff>
    </xdr:from>
    <xdr:to>
      <xdr:col>19</xdr:col>
      <xdr:colOff>177800</xdr:colOff>
      <xdr:row>95</xdr:row>
      <xdr:rowOff>20912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43498"/>
          <a:ext cx="889000" cy="1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27198</xdr:rowOff>
    </xdr:from>
    <xdr:to>
      <xdr:col>15</xdr:col>
      <xdr:colOff>50800</xdr:colOff>
      <xdr:row>95</xdr:row>
      <xdr:rowOff>97577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43498"/>
          <a:ext cx="8890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97577</xdr:rowOff>
    </xdr:from>
    <xdr:to>
      <xdr:col>10</xdr:col>
      <xdr:colOff>114300</xdr:colOff>
      <xdr:row>95</xdr:row>
      <xdr:rowOff>137399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5327"/>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75611</xdr:rowOff>
    </xdr:from>
    <xdr:to>
      <xdr:col>24</xdr:col>
      <xdr:colOff>114300</xdr:colOff>
      <xdr:row>95</xdr:row>
      <xdr:rowOff>5761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98488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141562</xdr:rowOff>
    </xdr:from>
    <xdr:to>
      <xdr:col>20</xdr:col>
      <xdr:colOff>38100</xdr:colOff>
      <xdr:row>95</xdr:row>
      <xdr:rowOff>71712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88239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3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147848</xdr:rowOff>
    </xdr:from>
    <xdr:to>
      <xdr:col>15</xdr:col>
      <xdr:colOff>101600</xdr:colOff>
      <xdr:row>94</xdr:row>
      <xdr:rowOff>77998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94525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6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46777</xdr:rowOff>
    </xdr:from>
    <xdr:to>
      <xdr:col>10</xdr:col>
      <xdr:colOff>165100</xdr:colOff>
      <xdr:row>95</xdr:row>
      <xdr:rowOff>148377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164904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0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86599</xdr:rowOff>
    </xdr:from>
    <xdr:to>
      <xdr:col>6</xdr:col>
      <xdr:colOff>38100</xdr:colOff>
      <xdr:row>96</xdr:row>
      <xdr:rowOff>16749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33276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4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85270</xdr:rowOff>
    </xdr:from>
    <xdr:to>
      <xdr:col>55</xdr:col>
      <xdr:colOff>0</xdr:colOff>
      <xdr:row>35</xdr:row>
      <xdr:rowOff>126723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6020"/>
          <a:ext cx="8382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106092</xdr:rowOff>
    </xdr:from>
    <xdr:to>
      <xdr:col>50</xdr:col>
      <xdr:colOff>114300</xdr:colOff>
      <xdr:row>35</xdr:row>
      <xdr:rowOff>126723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06842"/>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80123</xdr:rowOff>
    </xdr:from>
    <xdr:to>
      <xdr:col>45</xdr:col>
      <xdr:colOff>177800</xdr:colOff>
      <xdr:row>35</xdr:row>
      <xdr:rowOff>106092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7973"/>
          <a:ext cx="889000" cy="36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80123</xdr:rowOff>
    </xdr:from>
    <xdr:to>
      <xdr:col>41</xdr:col>
      <xdr:colOff>50800</xdr:colOff>
      <xdr:row>36</xdr:row>
      <xdr:rowOff>32650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7973"/>
          <a:ext cx="889000" cy="4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34470</xdr:rowOff>
    </xdr:from>
    <xdr:to>
      <xdr:col>55</xdr:col>
      <xdr:colOff>50800</xdr:colOff>
      <xdr:row>35</xdr:row>
      <xdr:rowOff>136070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57347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75923</xdr:rowOff>
    </xdr:from>
    <xdr:to>
      <xdr:col>50</xdr:col>
      <xdr:colOff>165100</xdr:colOff>
      <xdr:row>36</xdr:row>
      <xdr:rowOff>6073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22600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55292</xdr:rowOff>
    </xdr:from>
    <xdr:to>
      <xdr:col>46</xdr:col>
      <xdr:colOff>38100</xdr:colOff>
      <xdr:row>35</xdr:row>
      <xdr:rowOff>156892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3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29323</xdr:rowOff>
    </xdr:from>
    <xdr:to>
      <xdr:col>41</xdr:col>
      <xdr:colOff>101600</xdr:colOff>
      <xdr:row>33</xdr:row>
      <xdr:rowOff>130923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147450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153300</xdr:rowOff>
    </xdr:from>
    <xdr:to>
      <xdr:col>36</xdr:col>
      <xdr:colOff>165100</xdr:colOff>
      <xdr:row>36</xdr:row>
      <xdr:rowOff>83450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99977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2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132035</xdr:rowOff>
    </xdr:from>
    <xdr:to>
      <xdr:col>55</xdr:col>
      <xdr:colOff>0</xdr:colOff>
      <xdr:row>56</xdr:row>
      <xdr:rowOff>8484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61785"/>
          <a:ext cx="838200" cy="4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132035</xdr:rowOff>
    </xdr:from>
    <xdr:to>
      <xdr:col>50</xdr:col>
      <xdr:colOff>114300</xdr:colOff>
      <xdr:row>56</xdr:row>
      <xdr:rowOff>45240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1785"/>
          <a:ext cx="8890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38558</xdr:rowOff>
    </xdr:from>
    <xdr:to>
      <xdr:col>45</xdr:col>
      <xdr:colOff>177800</xdr:colOff>
      <xdr:row>56</xdr:row>
      <xdr:rowOff>45240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9758"/>
          <a:ext cx="8890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87952</xdr:rowOff>
    </xdr:from>
    <xdr:to>
      <xdr:col>41</xdr:col>
      <xdr:colOff>50800</xdr:colOff>
      <xdr:row>56</xdr:row>
      <xdr:rowOff>38558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17702"/>
          <a:ext cx="889000" cy="1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129134</xdr:rowOff>
    </xdr:from>
    <xdr:to>
      <xdr:col>55</xdr:col>
      <xdr:colOff>50800</xdr:colOff>
      <xdr:row>56</xdr:row>
      <xdr:rowOff>59284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152011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81235</xdr:rowOff>
    </xdr:from>
    <xdr:to>
      <xdr:col>50</xdr:col>
      <xdr:colOff>165100</xdr:colOff>
      <xdr:row>56</xdr:row>
      <xdr:rowOff>11385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27912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165890</xdr:rowOff>
    </xdr:from>
    <xdr:to>
      <xdr:col>46</xdr:col>
      <xdr:colOff>38100</xdr:colOff>
      <xdr:row>56</xdr:row>
      <xdr:rowOff>96040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112567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7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159208</xdr:rowOff>
    </xdr:from>
    <xdr:to>
      <xdr:col>41</xdr:col>
      <xdr:colOff>101600</xdr:colOff>
      <xdr:row>56</xdr:row>
      <xdr:rowOff>89358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105885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6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37152</xdr:rowOff>
    </xdr:from>
    <xdr:to>
      <xdr:col>36</xdr:col>
      <xdr:colOff>165100</xdr:colOff>
      <xdr:row>55</xdr:row>
      <xdr:rowOff>138752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155279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4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147003</xdr:rowOff>
    </xdr:from>
    <xdr:to>
      <xdr:col>55</xdr:col>
      <xdr:colOff>0</xdr:colOff>
      <xdr:row>75</xdr:row>
      <xdr:rowOff>52057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62853"/>
          <a:ext cx="838200" cy="24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94538</xdr:rowOff>
    </xdr:from>
    <xdr:to>
      <xdr:col>50</xdr:col>
      <xdr:colOff>114300</xdr:colOff>
      <xdr:row>75</xdr:row>
      <xdr:rowOff>52057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81838"/>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94538</xdr:rowOff>
    </xdr:from>
    <xdr:to>
      <xdr:col>45</xdr:col>
      <xdr:colOff>177800</xdr:colOff>
      <xdr:row>74</xdr:row>
      <xdr:rowOff>128118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81838"/>
          <a:ext cx="889000" cy="3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27660</xdr:rowOff>
    </xdr:from>
    <xdr:to>
      <xdr:col>41</xdr:col>
      <xdr:colOff>50800</xdr:colOff>
      <xdr:row>74</xdr:row>
      <xdr:rowOff>128118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72060"/>
          <a:ext cx="889000" cy="4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96203</xdr:rowOff>
    </xdr:from>
    <xdr:to>
      <xdr:col>55</xdr:col>
      <xdr:colOff>50800</xdr:colOff>
      <xdr:row>74</xdr:row>
      <xdr:rowOff>26353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119080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1257</xdr:rowOff>
    </xdr:from>
    <xdr:to>
      <xdr:col>50</xdr:col>
      <xdr:colOff>165100</xdr:colOff>
      <xdr:row>75</xdr:row>
      <xdr:rowOff>102857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119384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43738</xdr:rowOff>
    </xdr:from>
    <xdr:to>
      <xdr:col>46</xdr:col>
      <xdr:colOff>38100</xdr:colOff>
      <xdr:row>74</xdr:row>
      <xdr:rowOff>145338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161865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77318</xdr:rowOff>
    </xdr:from>
    <xdr:to>
      <xdr:col>41</xdr:col>
      <xdr:colOff>101600</xdr:colOff>
      <xdr:row>75</xdr:row>
      <xdr:rowOff>7468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23995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148310</xdr:rowOff>
    </xdr:from>
    <xdr:to>
      <xdr:col>36</xdr:col>
      <xdr:colOff>165100</xdr:colOff>
      <xdr:row>72</xdr:row>
      <xdr:rowOff>78460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94987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0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153544</xdr:rowOff>
    </xdr:from>
    <xdr:to>
      <xdr:col>55</xdr:col>
      <xdr:colOff>0</xdr:colOff>
      <xdr:row>97</xdr:row>
      <xdr:rowOff>47155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2744"/>
          <a:ext cx="838200" cy="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153544</xdr:rowOff>
    </xdr:from>
    <xdr:to>
      <xdr:col>50</xdr:col>
      <xdr:colOff>114300</xdr:colOff>
      <xdr:row>97</xdr:row>
      <xdr:rowOff>48740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2744"/>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28142</xdr:rowOff>
    </xdr:from>
    <xdr:to>
      <xdr:col>45</xdr:col>
      <xdr:colOff>177800</xdr:colOff>
      <xdr:row>97</xdr:row>
      <xdr:rowOff>48740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8792"/>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167804</xdr:rowOff>
    </xdr:from>
    <xdr:to>
      <xdr:col>41</xdr:col>
      <xdr:colOff>50800</xdr:colOff>
      <xdr:row>97</xdr:row>
      <xdr:rowOff>28142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7004"/>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167805</xdr:rowOff>
    </xdr:from>
    <xdr:to>
      <xdr:col>55</xdr:col>
      <xdr:colOff>50800</xdr:colOff>
      <xdr:row>97</xdr:row>
      <xdr:rowOff>97955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19232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102744</xdr:rowOff>
    </xdr:from>
    <xdr:to>
      <xdr:col>50</xdr:col>
      <xdr:colOff>165100</xdr:colOff>
      <xdr:row>97</xdr:row>
      <xdr:rowOff>32894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49421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3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169390</xdr:rowOff>
    </xdr:from>
    <xdr:to>
      <xdr:col>46</xdr:col>
      <xdr:colOff>38100</xdr:colOff>
      <xdr:row>97</xdr:row>
      <xdr:rowOff>99540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116067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0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148792</xdr:rowOff>
    </xdr:from>
    <xdr:to>
      <xdr:col>41</xdr:col>
      <xdr:colOff>101600</xdr:colOff>
      <xdr:row>97</xdr:row>
      <xdr:rowOff>78942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95469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8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117004</xdr:rowOff>
    </xdr:from>
    <xdr:to>
      <xdr:col>36</xdr:col>
      <xdr:colOff>165100</xdr:colOff>
      <xdr:row>97</xdr:row>
      <xdr:rowOff>47154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63681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86182</xdr:rowOff>
    </xdr:from>
    <xdr:to>
      <xdr:col>85</xdr:col>
      <xdr:colOff>127000</xdr:colOff>
      <xdr:row>37</xdr:row>
      <xdr:rowOff>97599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29832"/>
          <a:ext cx="8382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7963</xdr:rowOff>
    </xdr:from>
    <xdr:to>
      <xdr:col>81</xdr:col>
      <xdr:colOff>50800</xdr:colOff>
      <xdr:row>37</xdr:row>
      <xdr:rowOff>86182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51613"/>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31001</xdr:rowOff>
    </xdr:from>
    <xdr:to>
      <xdr:col>76</xdr:col>
      <xdr:colOff>114300</xdr:colOff>
      <xdr:row>37</xdr:row>
      <xdr:rowOff>7963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03201"/>
          <a:ext cx="8890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31001</xdr:rowOff>
    </xdr:from>
    <xdr:to>
      <xdr:col>71</xdr:col>
      <xdr:colOff>177800</xdr:colOff>
      <xdr:row>38</xdr:row>
      <xdr:rowOff>49543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03201"/>
          <a:ext cx="8890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46799</xdr:rowOff>
    </xdr:from>
    <xdr:to>
      <xdr:col>85</xdr:col>
      <xdr:colOff>177800</xdr:colOff>
      <xdr:row>37</xdr:row>
      <xdr:rowOff>148399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69676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35382</xdr:rowOff>
    </xdr:from>
    <xdr:to>
      <xdr:col>81</xdr:col>
      <xdr:colOff>101600</xdr:colOff>
      <xdr:row>37</xdr:row>
      <xdr:rowOff>136982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128613</xdr:rowOff>
    </xdr:from>
    <xdr:to>
      <xdr:col>76</xdr:col>
      <xdr:colOff>165100</xdr:colOff>
      <xdr:row>37</xdr:row>
      <xdr:rowOff>58763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75290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151651</xdr:rowOff>
    </xdr:from>
    <xdr:to>
      <xdr:col>72</xdr:col>
      <xdr:colOff>38100</xdr:colOff>
      <xdr:row>36</xdr:row>
      <xdr:rowOff>81801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98328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170193</xdr:rowOff>
    </xdr:from>
    <xdr:to>
      <xdr:col>67</xdr:col>
      <xdr:colOff>101600</xdr:colOff>
      <xdr:row>38</xdr:row>
      <xdr:rowOff>100343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116870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91408</xdr:rowOff>
    </xdr:from>
    <xdr:to>
      <xdr:col>85</xdr:col>
      <xdr:colOff>127000</xdr:colOff>
      <xdr:row>76</xdr:row>
      <xdr:rowOff>102439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21608"/>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102439</xdr:rowOff>
    </xdr:from>
    <xdr:to>
      <xdr:col>81</xdr:col>
      <xdr:colOff>50800</xdr:colOff>
      <xdr:row>76</xdr:row>
      <xdr:rowOff>119238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32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119238</xdr:rowOff>
    </xdr:from>
    <xdr:to>
      <xdr:col>76</xdr:col>
      <xdr:colOff>114300</xdr:colOff>
      <xdr:row>76</xdr:row>
      <xdr:rowOff>133559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49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133559</xdr:rowOff>
    </xdr:from>
    <xdr:to>
      <xdr:col>71</xdr:col>
      <xdr:colOff>177800</xdr:colOff>
      <xdr:row>76</xdr:row>
      <xdr:rowOff>140548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6375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40608</xdr:rowOff>
    </xdr:from>
    <xdr:to>
      <xdr:col>85</xdr:col>
      <xdr:colOff>177800</xdr:colOff>
      <xdr:row>76</xdr:row>
      <xdr:rowOff>142208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63485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51639</xdr:rowOff>
    </xdr:from>
    <xdr:to>
      <xdr:col>81</xdr:col>
      <xdr:colOff>101600</xdr:colOff>
      <xdr:row>76</xdr:row>
      <xdr:rowOff>153239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169765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68438</xdr:rowOff>
    </xdr:from>
    <xdr:to>
      <xdr:col>76</xdr:col>
      <xdr:colOff>165100</xdr:colOff>
      <xdr:row>76</xdr:row>
      <xdr:rowOff>170038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15115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82759</xdr:rowOff>
    </xdr:from>
    <xdr:to>
      <xdr:col>72</xdr:col>
      <xdr:colOff>38100</xdr:colOff>
      <xdr:row>77</xdr:row>
      <xdr:rowOff>12909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29437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89748</xdr:rowOff>
    </xdr:from>
    <xdr:to>
      <xdr:col>67</xdr:col>
      <xdr:colOff>101600</xdr:colOff>
      <xdr:row>77</xdr:row>
      <xdr:rowOff>19898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36425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89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81091</xdr:rowOff>
    </xdr:from>
    <xdr:to>
      <xdr:col>85</xdr:col>
      <xdr:colOff>127000</xdr:colOff>
      <xdr:row>98</xdr:row>
      <xdr:rowOff>88942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3191"/>
          <a:ext cx="838200" cy="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52112</xdr:rowOff>
    </xdr:from>
    <xdr:to>
      <xdr:col>81</xdr:col>
      <xdr:colOff>50800</xdr:colOff>
      <xdr:row>98</xdr:row>
      <xdr:rowOff>88942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4212"/>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52112</xdr:rowOff>
    </xdr:from>
    <xdr:to>
      <xdr:col>76</xdr:col>
      <xdr:colOff>114300</xdr:colOff>
      <xdr:row>98</xdr:row>
      <xdr:rowOff>52862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421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52862</xdr:rowOff>
    </xdr:from>
    <xdr:to>
      <xdr:col>71</xdr:col>
      <xdr:colOff>177800</xdr:colOff>
      <xdr:row>98</xdr:row>
      <xdr:rowOff>98366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4962"/>
          <a:ext cx="8890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30291</xdr:rowOff>
    </xdr:from>
    <xdr:to>
      <xdr:col>85</xdr:col>
      <xdr:colOff>177800</xdr:colOff>
      <xdr:row>98</xdr:row>
      <xdr:rowOff>131891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38142</xdr:rowOff>
    </xdr:from>
    <xdr:to>
      <xdr:col>81</xdr:col>
      <xdr:colOff>101600</xdr:colOff>
      <xdr:row>98</xdr:row>
      <xdr:rowOff>139742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130869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1312</xdr:rowOff>
    </xdr:from>
    <xdr:to>
      <xdr:col>76</xdr:col>
      <xdr:colOff>165100</xdr:colOff>
      <xdr:row>98</xdr:row>
      <xdr:rowOff>102912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94039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2062</xdr:rowOff>
    </xdr:from>
    <xdr:to>
      <xdr:col>72</xdr:col>
      <xdr:colOff>38100</xdr:colOff>
      <xdr:row>98</xdr:row>
      <xdr:rowOff>103662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120189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47566</xdr:rowOff>
    </xdr:from>
    <xdr:to>
      <xdr:col>67</xdr:col>
      <xdr:colOff>101600</xdr:colOff>
      <xdr:row>98</xdr:row>
      <xdr:rowOff>149166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140293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129322</xdr:rowOff>
    </xdr:from>
    <xdr:to>
      <xdr:col>116</xdr:col>
      <xdr:colOff>63500</xdr:colOff>
      <xdr:row>58</xdr:row>
      <xdr:rowOff>129870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3422"/>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129001</xdr:rowOff>
    </xdr:from>
    <xdr:to>
      <xdr:col>111</xdr:col>
      <xdr:colOff>177800</xdr:colOff>
      <xdr:row>58</xdr:row>
      <xdr:rowOff>129322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3101"/>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128727</xdr:rowOff>
    </xdr:from>
    <xdr:to>
      <xdr:col>107</xdr:col>
      <xdr:colOff>50800</xdr:colOff>
      <xdr:row>58</xdr:row>
      <xdr:rowOff>129001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28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128727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2301"/>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79070</xdr:rowOff>
    </xdr:from>
    <xdr:to>
      <xdr:col>116</xdr:col>
      <xdr:colOff>114300</xdr:colOff>
      <xdr:row>59</xdr:row>
      <xdr:rowOff>9220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165447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78522</xdr:rowOff>
    </xdr:from>
    <xdr:to>
      <xdr:col>112</xdr:col>
      <xdr:colOff>38100</xdr:colOff>
      <xdr:row>59</xdr:row>
      <xdr:rowOff>8672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171249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5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78201</xdr:rowOff>
    </xdr:from>
    <xdr:to>
      <xdr:col>107</xdr:col>
      <xdr:colOff>101600</xdr:colOff>
      <xdr:row>59</xdr:row>
      <xdr:rowOff>8351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170928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77927</xdr:rowOff>
    </xdr:from>
    <xdr:to>
      <xdr:col>102</xdr:col>
      <xdr:colOff>165100</xdr:colOff>
      <xdr:row>59</xdr:row>
      <xdr:rowOff>8077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170654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4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77401</xdr:rowOff>
    </xdr:from>
    <xdr:to>
      <xdr:col>98</xdr:col>
      <xdr:colOff>38100</xdr:colOff>
      <xdr:row>59</xdr:row>
      <xdr:rowOff>7551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170128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55829</xdr:rowOff>
    </xdr:from>
    <xdr:to>
      <xdr:col>116</xdr:col>
      <xdr:colOff>63500</xdr:colOff>
      <xdr:row>77</xdr:row>
      <xdr:rowOff>82423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57479"/>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82423</xdr:rowOff>
    </xdr:from>
    <xdr:to>
      <xdr:col>111</xdr:col>
      <xdr:colOff>177800</xdr:colOff>
      <xdr:row>77</xdr:row>
      <xdr:rowOff>91517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84073"/>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87109</xdr:rowOff>
    </xdr:from>
    <xdr:to>
      <xdr:col>107</xdr:col>
      <xdr:colOff>50800</xdr:colOff>
      <xdr:row>77</xdr:row>
      <xdr:rowOff>91517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88759"/>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87109</xdr:rowOff>
    </xdr:from>
    <xdr:to>
      <xdr:col>102</xdr:col>
      <xdr:colOff>114300</xdr:colOff>
      <xdr:row>77</xdr:row>
      <xdr:rowOff>92190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8875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5029</xdr:rowOff>
    </xdr:from>
    <xdr:to>
      <xdr:col>116</xdr:col>
      <xdr:colOff>114300</xdr:colOff>
      <xdr:row>77</xdr:row>
      <xdr:rowOff>106629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154906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31623</xdr:rowOff>
    </xdr:from>
    <xdr:to>
      <xdr:col>112</xdr:col>
      <xdr:colOff>38100</xdr:colOff>
      <xdr:row>77</xdr:row>
      <xdr:rowOff>133223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124350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40717</xdr:rowOff>
    </xdr:from>
    <xdr:to>
      <xdr:col>107</xdr:col>
      <xdr:colOff>101600</xdr:colOff>
      <xdr:row>77</xdr:row>
      <xdr:rowOff>142317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133444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36309</xdr:rowOff>
    </xdr:from>
    <xdr:to>
      <xdr:col>102</xdr:col>
      <xdr:colOff>165100</xdr:colOff>
      <xdr:row>77</xdr:row>
      <xdr:rowOff>137909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41390</xdr:rowOff>
    </xdr:from>
    <xdr:to>
      <xdr:col>98</xdr:col>
      <xdr:colOff>38100</xdr:colOff>
      <xdr:row>77</xdr:row>
      <xdr:rowOff>142990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134117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普通建設事業については、市道整備事業及び漁港整備事業の減少により、令和４年度に比べ大幅に減少しているが、人件費、物件費と同様</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の理由で</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他団体と比較すると経費が割高になっている。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151892</xdr:rowOff>
    </xdr:from>
    <xdr:to>
      <xdr:col>24</xdr:col>
      <xdr:colOff>63500</xdr:colOff>
      <xdr:row>34</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9742"/>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59690</xdr:rowOff>
    </xdr:from>
    <xdr:to>
      <xdr:col>19</xdr:col>
      <xdr:colOff>177800</xdr:colOff>
      <xdr:row>34</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8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113030</xdr:rowOff>
    </xdr:from>
    <xdr:to>
      <xdr:col>15</xdr:col>
      <xdr:colOff>50800</xdr:colOff>
      <xdr:row>34</xdr:row>
      <xdr:rowOff>142748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23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132080</xdr:rowOff>
    </xdr:from>
    <xdr:to>
      <xdr:col>10</xdr:col>
      <xdr:colOff>114300</xdr:colOff>
      <xdr:row>34</xdr:row>
      <xdr:rowOff>142748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13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101092</xdr:rowOff>
    </xdr:from>
    <xdr:to>
      <xdr:col>24</xdr:col>
      <xdr:colOff>114300</xdr:colOff>
      <xdr:row>34</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123969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xdr:rowOff>
    </xdr:from>
    <xdr:to>
      <xdr:col>20</xdr:col>
      <xdr:colOff>38100</xdr:colOff>
      <xdr:row>34</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62230</xdr:rowOff>
    </xdr:from>
    <xdr:to>
      <xdr:col>15</xdr:col>
      <xdr:colOff>101600</xdr:colOff>
      <xdr:row>34</xdr:row>
      <xdr:rowOff>163830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91948</xdr:rowOff>
    </xdr:from>
    <xdr:to>
      <xdr:col>10</xdr:col>
      <xdr:colOff>165100</xdr:colOff>
      <xdr:row>35</xdr:row>
      <xdr:rowOff>22098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81280</xdr:rowOff>
    </xdr:from>
    <xdr:to>
      <xdr:col>6</xdr:col>
      <xdr:colOff>38100</xdr:colOff>
      <xdr:row>35</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18290</xdr:rowOff>
    </xdr:from>
    <xdr:to>
      <xdr:col>24</xdr:col>
      <xdr:colOff>63500</xdr:colOff>
      <xdr:row>58</xdr:row>
      <xdr:rowOff>41328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2390"/>
          <a:ext cx="8382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25794</xdr:rowOff>
    </xdr:from>
    <xdr:to>
      <xdr:col>19</xdr:col>
      <xdr:colOff>177800</xdr:colOff>
      <xdr:row>58</xdr:row>
      <xdr:rowOff>41328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9894"/>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91267</xdr:rowOff>
    </xdr:from>
    <xdr:to>
      <xdr:col>15</xdr:col>
      <xdr:colOff>50800</xdr:colOff>
      <xdr:row>58</xdr:row>
      <xdr:rowOff>25794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3917"/>
          <a:ext cx="889000" cy="1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91267</xdr:rowOff>
    </xdr:from>
    <xdr:to>
      <xdr:col>10</xdr:col>
      <xdr:colOff>114300</xdr:colOff>
      <xdr:row>58</xdr:row>
      <xdr:rowOff>52494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3917"/>
          <a:ext cx="889000" cy="1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138940</xdr:rowOff>
    </xdr:from>
    <xdr:to>
      <xdr:col>24</xdr:col>
      <xdr:colOff>114300</xdr:colOff>
      <xdr:row>58</xdr:row>
      <xdr:rowOff>69090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161817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161978</xdr:rowOff>
    </xdr:from>
    <xdr:to>
      <xdr:col>20</xdr:col>
      <xdr:colOff>38100</xdr:colOff>
      <xdr:row>58</xdr:row>
      <xdr:rowOff>92128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108655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146444</xdr:rowOff>
    </xdr:from>
    <xdr:to>
      <xdr:col>15</xdr:col>
      <xdr:colOff>101600</xdr:colOff>
      <xdr:row>58</xdr:row>
      <xdr:rowOff>76594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93121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40467</xdr:rowOff>
    </xdr:from>
    <xdr:to>
      <xdr:col>10</xdr:col>
      <xdr:colOff>165100</xdr:colOff>
      <xdr:row>57</xdr:row>
      <xdr:rowOff>142067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158594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1694</xdr:rowOff>
    </xdr:from>
    <xdr:to>
      <xdr:col>6</xdr:col>
      <xdr:colOff>38100</xdr:colOff>
      <xdr:row>58</xdr:row>
      <xdr:rowOff>103294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119821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57180</xdr:rowOff>
    </xdr:from>
    <xdr:to>
      <xdr:col>24</xdr:col>
      <xdr:colOff>63500</xdr:colOff>
      <xdr:row>74</xdr:row>
      <xdr:rowOff>164741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4480"/>
          <a:ext cx="838200" cy="10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97967</xdr:rowOff>
    </xdr:from>
    <xdr:to>
      <xdr:col>19</xdr:col>
      <xdr:colOff>177800</xdr:colOff>
      <xdr:row>74</xdr:row>
      <xdr:rowOff>164741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85267"/>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97967</xdr:rowOff>
    </xdr:from>
    <xdr:to>
      <xdr:col>15</xdr:col>
      <xdr:colOff>50800</xdr:colOff>
      <xdr:row>75</xdr:row>
      <xdr:rowOff>68477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85267"/>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68477</xdr:rowOff>
    </xdr:from>
    <xdr:to>
      <xdr:col>10</xdr:col>
      <xdr:colOff>114300</xdr:colOff>
      <xdr:row>75</xdr:row>
      <xdr:rowOff>109620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7227"/>
          <a:ext cx="889000" cy="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6380</xdr:rowOff>
    </xdr:from>
    <xdr:to>
      <xdr:col>24</xdr:col>
      <xdr:colOff>114300</xdr:colOff>
      <xdr:row>74</xdr:row>
      <xdr:rowOff>107980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29257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113941</xdr:rowOff>
    </xdr:from>
    <xdr:to>
      <xdr:col>20</xdr:col>
      <xdr:colOff>38100</xdr:colOff>
      <xdr:row>75</xdr:row>
      <xdr:rowOff>44091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47167</xdr:rowOff>
    </xdr:from>
    <xdr:to>
      <xdr:col>15</xdr:col>
      <xdr:colOff>101600</xdr:colOff>
      <xdr:row>74</xdr:row>
      <xdr:rowOff>148767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17677</xdr:rowOff>
    </xdr:from>
    <xdr:to>
      <xdr:col>10</xdr:col>
      <xdr:colOff>165100</xdr:colOff>
      <xdr:row>75</xdr:row>
      <xdr:rowOff>119277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58820</xdr:rowOff>
    </xdr:from>
    <xdr:to>
      <xdr:col>6</xdr:col>
      <xdr:colOff>38100</xdr:colOff>
      <xdr:row>75</xdr:row>
      <xdr:rowOff>160421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98557</xdr:rowOff>
    </xdr:from>
    <xdr:to>
      <xdr:col>24</xdr:col>
      <xdr:colOff>63500</xdr:colOff>
      <xdr:row>94</xdr:row>
      <xdr:rowOff>104071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214857"/>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98557</xdr:rowOff>
    </xdr:from>
    <xdr:to>
      <xdr:col>19</xdr:col>
      <xdr:colOff>177800</xdr:colOff>
      <xdr:row>94</xdr:row>
      <xdr:rowOff>100504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214857"/>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100504</xdr:rowOff>
    </xdr:from>
    <xdr:to>
      <xdr:col>15</xdr:col>
      <xdr:colOff>50800</xdr:colOff>
      <xdr:row>94</xdr:row>
      <xdr:rowOff>162913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216804"/>
          <a:ext cx="889000" cy="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128645</xdr:rowOff>
    </xdr:from>
    <xdr:to>
      <xdr:col>10</xdr:col>
      <xdr:colOff>114300</xdr:colOff>
      <xdr:row>94</xdr:row>
      <xdr:rowOff>162913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244945"/>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53271</xdr:rowOff>
    </xdr:from>
    <xdr:to>
      <xdr:col>24</xdr:col>
      <xdr:colOff>114300</xdr:colOff>
      <xdr:row>94</xdr:row>
      <xdr:rowOff>154871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76148</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47757</xdr:rowOff>
    </xdr:from>
    <xdr:to>
      <xdr:col>20</xdr:col>
      <xdr:colOff>38100</xdr:colOff>
      <xdr:row>94</xdr:row>
      <xdr:rowOff>149357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165884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9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49704</xdr:rowOff>
    </xdr:from>
    <xdr:to>
      <xdr:col>15</xdr:col>
      <xdr:colOff>101600</xdr:colOff>
      <xdr:row>94</xdr:row>
      <xdr:rowOff>151304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1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167831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112113</xdr:rowOff>
    </xdr:from>
    <xdr:to>
      <xdr:col>10</xdr:col>
      <xdr:colOff>165100</xdr:colOff>
      <xdr:row>95</xdr:row>
      <xdr:rowOff>42263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58790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0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77845</xdr:rowOff>
    </xdr:from>
    <xdr:to>
      <xdr:col>6</xdr:col>
      <xdr:colOff>38100</xdr:colOff>
      <xdr:row>95</xdr:row>
      <xdr:rowOff>7995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24522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96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23403</xdr:rowOff>
    </xdr:from>
    <xdr:to>
      <xdr:col>55</xdr:col>
      <xdr:colOff>0</xdr:colOff>
      <xdr:row>53</xdr:row>
      <xdr:rowOff>134152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10253"/>
          <a:ext cx="838200" cy="1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23403</xdr:rowOff>
    </xdr:from>
    <xdr:to>
      <xdr:col>50</xdr:col>
      <xdr:colOff>114300</xdr:colOff>
      <xdr:row>54</xdr:row>
      <xdr:rowOff>29416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10253"/>
          <a:ext cx="889000" cy="1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115012</xdr:rowOff>
    </xdr:from>
    <xdr:to>
      <xdr:col>45</xdr:col>
      <xdr:colOff>177800</xdr:colOff>
      <xdr:row>54</xdr:row>
      <xdr:rowOff>29416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01862"/>
          <a:ext cx="889000" cy="8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115012</xdr:rowOff>
    </xdr:from>
    <xdr:to>
      <xdr:col>41</xdr:col>
      <xdr:colOff>50800</xdr:colOff>
      <xdr:row>53</xdr:row>
      <xdr:rowOff>151869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1862"/>
          <a:ext cx="889000" cy="3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83352</xdr:rowOff>
    </xdr:from>
    <xdr:to>
      <xdr:col>55</xdr:col>
      <xdr:colOff>50800</xdr:colOff>
      <xdr:row>54</xdr:row>
      <xdr:rowOff>13502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106229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144053</xdr:rowOff>
    </xdr:from>
    <xdr:to>
      <xdr:col>50</xdr:col>
      <xdr:colOff>165100</xdr:colOff>
      <xdr:row>53</xdr:row>
      <xdr:rowOff>74203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90730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883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150066</xdr:rowOff>
    </xdr:from>
    <xdr:to>
      <xdr:col>46</xdr:col>
      <xdr:colOff>38100</xdr:colOff>
      <xdr:row>54</xdr:row>
      <xdr:rowOff>80216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96743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0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64212</xdr:rowOff>
    </xdr:from>
    <xdr:to>
      <xdr:col>41</xdr:col>
      <xdr:colOff>101600</xdr:colOff>
      <xdr:row>53</xdr:row>
      <xdr:rowOff>165812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10889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892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101069</xdr:rowOff>
    </xdr:from>
    <xdr:to>
      <xdr:col>36</xdr:col>
      <xdr:colOff>165100</xdr:colOff>
      <xdr:row>54</xdr:row>
      <xdr:rowOff>31219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47746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96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83003</xdr:rowOff>
    </xdr:from>
    <xdr:to>
      <xdr:col>55</xdr:col>
      <xdr:colOff>0</xdr:colOff>
      <xdr:row>77</xdr:row>
      <xdr:rowOff>117613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84653"/>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49975</xdr:rowOff>
    </xdr:from>
    <xdr:to>
      <xdr:col>50</xdr:col>
      <xdr:colOff>114300</xdr:colOff>
      <xdr:row>77</xdr:row>
      <xdr:rowOff>83003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1625"/>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49975</xdr:rowOff>
    </xdr:from>
    <xdr:to>
      <xdr:col>45</xdr:col>
      <xdr:colOff>177800</xdr:colOff>
      <xdr:row>77</xdr:row>
      <xdr:rowOff>65049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1625"/>
          <a:ext cx="8890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65049</xdr:rowOff>
    </xdr:from>
    <xdr:to>
      <xdr:col>41</xdr:col>
      <xdr:colOff>50800</xdr:colOff>
      <xdr:row>78</xdr:row>
      <xdr:rowOff>5370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6699"/>
          <a:ext cx="889000" cy="1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66813</xdr:rowOff>
    </xdr:from>
    <xdr:to>
      <xdr:col>55</xdr:col>
      <xdr:colOff>50800</xdr:colOff>
      <xdr:row>77</xdr:row>
      <xdr:rowOff>168413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89690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32203</xdr:rowOff>
    </xdr:from>
    <xdr:to>
      <xdr:col>50</xdr:col>
      <xdr:colOff>165100</xdr:colOff>
      <xdr:row>77</xdr:row>
      <xdr:rowOff>133803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150330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170625</xdr:rowOff>
    </xdr:from>
    <xdr:to>
      <xdr:col>46</xdr:col>
      <xdr:colOff>38100</xdr:colOff>
      <xdr:row>77</xdr:row>
      <xdr:rowOff>100775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117302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14249</xdr:rowOff>
    </xdr:from>
    <xdr:to>
      <xdr:col>41</xdr:col>
      <xdr:colOff>101600</xdr:colOff>
      <xdr:row>77</xdr:row>
      <xdr:rowOff>115849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126020</xdr:rowOff>
    </xdr:from>
    <xdr:to>
      <xdr:col>36</xdr:col>
      <xdr:colOff>165100</xdr:colOff>
      <xdr:row>78</xdr:row>
      <xdr:rowOff>56170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72697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88692</xdr:rowOff>
    </xdr:from>
    <xdr:to>
      <xdr:col>55</xdr:col>
      <xdr:colOff>0</xdr:colOff>
      <xdr:row>95</xdr:row>
      <xdr:rowOff>71996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04992"/>
          <a:ext cx="838200" cy="1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88692</xdr:rowOff>
    </xdr:from>
    <xdr:to>
      <xdr:col>50</xdr:col>
      <xdr:colOff>114300</xdr:colOff>
      <xdr:row>96</xdr:row>
      <xdr:rowOff>9489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04992"/>
          <a:ext cx="889000" cy="2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164205</xdr:rowOff>
    </xdr:from>
    <xdr:to>
      <xdr:col>45</xdr:col>
      <xdr:colOff>177800</xdr:colOff>
      <xdr:row>96</xdr:row>
      <xdr:rowOff>9489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80505"/>
          <a:ext cx="889000" cy="18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164205</xdr:rowOff>
    </xdr:from>
    <xdr:to>
      <xdr:col>41</xdr:col>
      <xdr:colOff>50800</xdr:colOff>
      <xdr:row>96</xdr:row>
      <xdr:rowOff>98369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80505"/>
          <a:ext cx="8890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21196</xdr:rowOff>
    </xdr:from>
    <xdr:to>
      <xdr:col>55</xdr:col>
      <xdr:colOff>50800</xdr:colOff>
      <xdr:row>95</xdr:row>
      <xdr:rowOff>122796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44073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37892</xdr:rowOff>
    </xdr:from>
    <xdr:to>
      <xdr:col>50</xdr:col>
      <xdr:colOff>165100</xdr:colOff>
      <xdr:row>94</xdr:row>
      <xdr:rowOff>139492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156019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130139</xdr:rowOff>
    </xdr:from>
    <xdr:to>
      <xdr:col>46</xdr:col>
      <xdr:colOff>38100</xdr:colOff>
      <xdr:row>96</xdr:row>
      <xdr:rowOff>60289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76816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113405</xdr:rowOff>
    </xdr:from>
    <xdr:to>
      <xdr:col>41</xdr:col>
      <xdr:colOff>101600</xdr:colOff>
      <xdr:row>95</xdr:row>
      <xdr:rowOff>43555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60082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47569</xdr:rowOff>
    </xdr:from>
    <xdr:to>
      <xdr:col>36</xdr:col>
      <xdr:colOff>165100</xdr:colOff>
      <xdr:row>96</xdr:row>
      <xdr:rowOff>149169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165696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113480</xdr:rowOff>
    </xdr:from>
    <xdr:to>
      <xdr:col>85</xdr:col>
      <xdr:colOff>127000</xdr:colOff>
      <xdr:row>33</xdr:row>
      <xdr:rowOff>55895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599880"/>
          <a:ext cx="838200" cy="11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21125</xdr:rowOff>
    </xdr:from>
    <xdr:to>
      <xdr:col>81</xdr:col>
      <xdr:colOff>50800</xdr:colOff>
      <xdr:row>33</xdr:row>
      <xdr:rowOff>55895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678975"/>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21125</xdr:rowOff>
    </xdr:from>
    <xdr:to>
      <xdr:col>76</xdr:col>
      <xdr:colOff>114300</xdr:colOff>
      <xdr:row>34</xdr:row>
      <xdr:rowOff>35573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678975"/>
          <a:ext cx="889000" cy="1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35573</xdr:rowOff>
    </xdr:from>
    <xdr:to>
      <xdr:col>71</xdr:col>
      <xdr:colOff>177800</xdr:colOff>
      <xdr:row>34</xdr:row>
      <xdr:rowOff>125047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64873"/>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62680</xdr:rowOff>
    </xdr:from>
    <xdr:to>
      <xdr:col>85</xdr:col>
      <xdr:colOff>177800</xdr:colOff>
      <xdr:row>32</xdr:row>
      <xdr:rowOff>164280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5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85557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4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5095</xdr:rowOff>
    </xdr:from>
    <xdr:to>
      <xdr:col>81</xdr:col>
      <xdr:colOff>101600</xdr:colOff>
      <xdr:row>33</xdr:row>
      <xdr:rowOff>106695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123222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141775</xdr:rowOff>
    </xdr:from>
    <xdr:to>
      <xdr:col>76</xdr:col>
      <xdr:colOff>165100</xdr:colOff>
      <xdr:row>33</xdr:row>
      <xdr:rowOff>71925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88452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156223</xdr:rowOff>
    </xdr:from>
    <xdr:to>
      <xdr:col>72</xdr:col>
      <xdr:colOff>38100</xdr:colOff>
      <xdr:row>34</xdr:row>
      <xdr:rowOff>86373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102900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74247</xdr:rowOff>
    </xdr:from>
    <xdr:to>
      <xdr:col>67</xdr:col>
      <xdr:colOff>101600</xdr:colOff>
      <xdr:row>35</xdr:row>
      <xdr:rowOff>4397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20924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65702</xdr:rowOff>
    </xdr:from>
    <xdr:to>
      <xdr:col>85</xdr:col>
      <xdr:colOff>127000</xdr:colOff>
      <xdr:row>56</xdr:row>
      <xdr:rowOff>94872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66902"/>
          <a:ext cx="8382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13202</xdr:rowOff>
    </xdr:from>
    <xdr:to>
      <xdr:col>81</xdr:col>
      <xdr:colOff>50800</xdr:colOff>
      <xdr:row>56</xdr:row>
      <xdr:rowOff>94872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14402"/>
          <a:ext cx="889000" cy="8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13202</xdr:rowOff>
    </xdr:from>
    <xdr:to>
      <xdr:col>76</xdr:col>
      <xdr:colOff>114300</xdr:colOff>
      <xdr:row>56</xdr:row>
      <xdr:rowOff>89271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14402"/>
          <a:ext cx="8890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156077</xdr:rowOff>
    </xdr:from>
    <xdr:to>
      <xdr:col>71</xdr:col>
      <xdr:colOff>177800</xdr:colOff>
      <xdr:row>56</xdr:row>
      <xdr:rowOff>89271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414377"/>
          <a:ext cx="889000" cy="27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14902</xdr:rowOff>
    </xdr:from>
    <xdr:to>
      <xdr:col>85</xdr:col>
      <xdr:colOff>177800</xdr:colOff>
      <xdr:row>56</xdr:row>
      <xdr:rowOff>116502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37779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44072</xdr:rowOff>
    </xdr:from>
    <xdr:to>
      <xdr:col>81</xdr:col>
      <xdr:colOff>101600</xdr:colOff>
      <xdr:row>56</xdr:row>
      <xdr:rowOff>145672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162199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133852</xdr:rowOff>
    </xdr:from>
    <xdr:to>
      <xdr:col>76</xdr:col>
      <xdr:colOff>165100</xdr:colOff>
      <xdr:row>56</xdr:row>
      <xdr:rowOff>64002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80529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38471</xdr:rowOff>
    </xdr:from>
    <xdr:to>
      <xdr:col>72</xdr:col>
      <xdr:colOff>38100</xdr:colOff>
      <xdr:row>56</xdr:row>
      <xdr:rowOff>140071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156598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105277</xdr:rowOff>
    </xdr:from>
    <xdr:to>
      <xdr:col>67</xdr:col>
      <xdr:colOff>101600</xdr:colOff>
      <xdr:row>55</xdr:row>
      <xdr:rowOff>35427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51954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1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86182</xdr:rowOff>
    </xdr:from>
    <xdr:to>
      <xdr:col>85</xdr:col>
      <xdr:colOff>127000</xdr:colOff>
      <xdr:row>77</xdr:row>
      <xdr:rowOff>97600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87832"/>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7962</xdr:rowOff>
    </xdr:from>
    <xdr:to>
      <xdr:col>81</xdr:col>
      <xdr:colOff>50800</xdr:colOff>
      <xdr:row>77</xdr:row>
      <xdr:rowOff>86182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09612"/>
          <a:ext cx="8890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31001</xdr:rowOff>
    </xdr:from>
    <xdr:to>
      <xdr:col>76</xdr:col>
      <xdr:colOff>114300</xdr:colOff>
      <xdr:row>77</xdr:row>
      <xdr:rowOff>7962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061201"/>
          <a:ext cx="889000" cy="1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31001</xdr:rowOff>
    </xdr:from>
    <xdr:to>
      <xdr:col>71</xdr:col>
      <xdr:colOff>177800</xdr:colOff>
      <xdr:row>78</xdr:row>
      <xdr:rowOff>49543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061201"/>
          <a:ext cx="8890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46800</xdr:rowOff>
    </xdr:from>
    <xdr:to>
      <xdr:col>85</xdr:col>
      <xdr:colOff>177800</xdr:colOff>
      <xdr:row>77</xdr:row>
      <xdr:rowOff>148400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69677</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35382</xdr:rowOff>
    </xdr:from>
    <xdr:to>
      <xdr:col>81</xdr:col>
      <xdr:colOff>101600</xdr:colOff>
      <xdr:row>77</xdr:row>
      <xdr:rowOff>136982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128612</xdr:rowOff>
    </xdr:from>
    <xdr:to>
      <xdr:col>76</xdr:col>
      <xdr:colOff>165100</xdr:colOff>
      <xdr:row>77</xdr:row>
      <xdr:rowOff>58762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75290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151651</xdr:rowOff>
    </xdr:from>
    <xdr:to>
      <xdr:col>72</xdr:col>
      <xdr:colOff>38100</xdr:colOff>
      <xdr:row>76</xdr:row>
      <xdr:rowOff>81801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98327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7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170193</xdr:rowOff>
    </xdr:from>
    <xdr:to>
      <xdr:col>67</xdr:col>
      <xdr:colOff>101600</xdr:colOff>
      <xdr:row>78</xdr:row>
      <xdr:rowOff>100343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116870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91408</xdr:rowOff>
    </xdr:from>
    <xdr:to>
      <xdr:col>85</xdr:col>
      <xdr:colOff>127000</xdr:colOff>
      <xdr:row>96</xdr:row>
      <xdr:rowOff>102439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50608"/>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102439</xdr:rowOff>
    </xdr:from>
    <xdr:to>
      <xdr:col>81</xdr:col>
      <xdr:colOff>50800</xdr:colOff>
      <xdr:row>96</xdr:row>
      <xdr:rowOff>119238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61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119238</xdr:rowOff>
    </xdr:from>
    <xdr:to>
      <xdr:col>76</xdr:col>
      <xdr:colOff>114300</xdr:colOff>
      <xdr:row>96</xdr:row>
      <xdr:rowOff>133559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78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133559</xdr:rowOff>
    </xdr:from>
    <xdr:to>
      <xdr:col>71</xdr:col>
      <xdr:colOff>177800</xdr:colOff>
      <xdr:row>96</xdr:row>
      <xdr:rowOff>140548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9275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40608</xdr:rowOff>
    </xdr:from>
    <xdr:to>
      <xdr:col>85</xdr:col>
      <xdr:colOff>177800</xdr:colOff>
      <xdr:row>96</xdr:row>
      <xdr:rowOff>142208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63485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5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51639</xdr:rowOff>
    </xdr:from>
    <xdr:to>
      <xdr:col>81</xdr:col>
      <xdr:colOff>101600</xdr:colOff>
      <xdr:row>96</xdr:row>
      <xdr:rowOff>153239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169766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2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68438</xdr:rowOff>
    </xdr:from>
    <xdr:to>
      <xdr:col>76</xdr:col>
      <xdr:colOff>165100</xdr:colOff>
      <xdr:row>96</xdr:row>
      <xdr:rowOff>170038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15115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0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82759</xdr:rowOff>
    </xdr:from>
    <xdr:to>
      <xdr:col>72</xdr:col>
      <xdr:colOff>38100</xdr:colOff>
      <xdr:row>97</xdr:row>
      <xdr:rowOff>12909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29436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89748</xdr:rowOff>
    </xdr:from>
    <xdr:to>
      <xdr:col>67</xdr:col>
      <xdr:colOff>101600</xdr:colOff>
      <xdr:row>97</xdr:row>
      <xdr:rowOff>19898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36425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122809</xdr:rowOff>
    </xdr:from>
    <xdr:to>
      <xdr:col>116</xdr:col>
      <xdr:colOff>63500</xdr:colOff>
      <xdr:row>38</xdr:row>
      <xdr:rowOff>135128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37909"/>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122809</xdr:rowOff>
    </xdr:from>
    <xdr:to>
      <xdr:col>111</xdr:col>
      <xdr:colOff>177800</xdr:colOff>
      <xdr:row>38</xdr:row>
      <xdr:rowOff>149225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637909"/>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108966</xdr:rowOff>
    </xdr:from>
    <xdr:to>
      <xdr:col>107</xdr:col>
      <xdr:colOff>50800</xdr:colOff>
      <xdr:row>38</xdr:row>
      <xdr:rowOff>149225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24066"/>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108966</xdr:rowOff>
    </xdr:from>
    <xdr:to>
      <xdr:col>102</xdr:col>
      <xdr:colOff>114300</xdr:colOff>
      <xdr:row>39</xdr:row>
      <xdr:rowOff>11811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62406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84328</xdr:rowOff>
    </xdr:from>
    <xdr:to>
      <xdr:col>116</xdr:col>
      <xdr:colOff>114300</xdr:colOff>
      <xdr:row>39</xdr:row>
      <xdr:rowOff>14478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43705</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3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72009</xdr:rowOff>
    </xdr:from>
    <xdr:to>
      <xdr:col>112</xdr:col>
      <xdr:colOff>38100</xdr:colOff>
      <xdr:row>39</xdr:row>
      <xdr:rowOff>2159</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5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18686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62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98425</xdr:rowOff>
    </xdr:from>
    <xdr:to>
      <xdr:col>107</xdr:col>
      <xdr:colOff>101600</xdr:colOff>
      <xdr:row>39</xdr:row>
      <xdr:rowOff>28575</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45102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8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58166</xdr:rowOff>
    </xdr:from>
    <xdr:to>
      <xdr:col>102</xdr:col>
      <xdr:colOff>165100</xdr:colOff>
      <xdr:row>38</xdr:row>
      <xdr:rowOff>159766</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4843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132461</xdr:rowOff>
    </xdr:from>
    <xdr:to>
      <xdr:col>98</xdr:col>
      <xdr:colOff>38100</xdr:colOff>
      <xdr:row>39</xdr:row>
      <xdr:rowOff>62611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79138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2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地理的条件により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漁港整備</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農林水産品の輸送コスト助成</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に多額の費用を要する他、</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有害鳥獣対策にも多額の費用を要するためである。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額となっているのは、厳原港国際ターミナル建設事業の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、公営住宅整備事業の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集中豪雨や台風６号に係る災害復旧、情報通信基盤整備事業の臨時財政需要があったため、実質単年度収支は赤字となっているが、減債基金の取崩しにより、実質収支は黒字となっている。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財政調整基金については、最低水準の取り崩しに努めているが、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地方交付税の減や、景気低迷による市税減収など、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33594111</v>
      </c>
      <c r="BO4" s="371"/>
      <c r="BP4" s="371"/>
      <c r="BQ4" s="371"/>
      <c r="BR4" s="371"/>
      <c r="BS4" s="371"/>
      <c r="BT4" s="371"/>
      <c r="BU4" s="372"/>
      <c r="BV4" s="370">
        <v>34117546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4.2</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32609742</v>
      </c>
      <c r="BO5" s="408"/>
      <c r="BP5" s="408"/>
      <c r="BQ5" s="408"/>
      <c r="BR5" s="408"/>
      <c r="BS5" s="408"/>
      <c r="BT5" s="408"/>
      <c r="BU5" s="409"/>
      <c r="BV5" s="407">
        <v>32960900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90.4</v>
      </c>
      <c r="CU5" s="405"/>
      <c r="CV5" s="405"/>
      <c r="CW5" s="405"/>
      <c r="CX5" s="405"/>
      <c r="CY5" s="405"/>
      <c r="CZ5" s="405"/>
      <c r="DA5" s="406"/>
      <c r="DB5" s="404">
        <v>88.6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984369</v>
      </c>
      <c r="BO6" s="408"/>
      <c r="BP6" s="408"/>
      <c r="BQ6" s="408"/>
      <c r="BR6" s="408"/>
      <c r="BS6" s="408"/>
      <c r="BT6" s="408"/>
      <c r="BU6" s="409"/>
      <c r="BV6" s="407">
        <v>1156646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90.7</v>
      </c>
      <c r="CU6" s="445"/>
      <c r="CV6" s="445"/>
      <c r="CW6" s="445"/>
      <c r="CX6" s="445"/>
      <c r="CY6" s="445"/>
      <c r="CZ6" s="445"/>
      <c r="DA6" s="446"/>
      <c r="DB6" s="444">
        <v>89.4</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575000</v>
      </c>
      <c r="BO7" s="408"/>
      <c r="BP7" s="408"/>
      <c r="BQ7" s="408"/>
      <c r="BR7" s="408"/>
      <c r="BS7" s="408"/>
      <c r="BT7" s="408"/>
      <c r="BU7" s="409"/>
      <c r="BV7" s="407">
        <v>440984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17007007</v>
      </c>
      <c r="CU7" s="408"/>
      <c r="CV7" s="408"/>
      <c r="CW7" s="408"/>
      <c r="CX7" s="408"/>
      <c r="CY7" s="408"/>
      <c r="CZ7" s="408"/>
      <c r="DA7" s="409"/>
      <c r="DB7" s="407">
        <v>17014789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409369</v>
      </c>
      <c r="BO8" s="408"/>
      <c r="BP8" s="408"/>
      <c r="BQ8" s="408"/>
      <c r="BR8" s="408"/>
      <c r="BS8" s="408"/>
      <c r="BT8" s="408"/>
      <c r="BU8" s="409"/>
      <c r="BV8" s="407">
        <v>715662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28502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-306293</v>
      </c>
      <c r="BO9" s="408"/>
      <c r="BP9" s="408"/>
      <c r="BQ9" s="408"/>
      <c r="BR9" s="408"/>
      <c r="BS9" s="408"/>
      <c r="BT9" s="408"/>
      <c r="BU9" s="409"/>
      <c r="BV9" s="407">
        <v>-98868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21.9</v>
      </c>
      <c r="CU9" s="405"/>
      <c r="CV9" s="405"/>
      <c r="CW9" s="405"/>
      <c r="CX9" s="405"/>
      <c r="CY9" s="405"/>
      <c r="CZ9" s="405"/>
      <c r="DA9" s="406"/>
      <c r="DB9" s="404">
        <v>22.2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31457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100</v>
      </c>
      <c r="BO10" s="408"/>
      <c r="BP10" s="408"/>
      <c r="BQ10" s="408"/>
      <c r="BR10" s="408"/>
      <c r="BS10" s="408"/>
      <c r="BT10" s="408"/>
      <c r="BU10" s="409"/>
      <c r="BV10" s="407">
        <v>100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27821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27508</v>
      </c>
      <c r="S13" s="492"/>
      <c r="T13" s="492"/>
      <c r="U13" s="492"/>
      <c r="V13" s="493"/>
      <c r="W13" s="423" t="s">
        <v>131</v>
      </c>
      <c r="X13" s="424"/>
      <c r="Y13" s="424"/>
      <c r="Z13" s="424"/>
      <c r="AA13" s="424"/>
      <c r="AB13" s="414"/>
      <c r="AC13" s="458">
        <v>2588</v>
      </c>
      <c r="AD13" s="459"/>
      <c r="AE13" s="459"/>
      <c r="AF13" s="459"/>
      <c r="AG13" s="501"/>
      <c r="AH13" s="458">
        <v>2944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-306193</v>
      </c>
      <c r="BO13" s="408"/>
      <c r="BP13" s="408"/>
      <c r="BQ13" s="408"/>
      <c r="BR13" s="408"/>
      <c r="BS13" s="408"/>
      <c r="BT13" s="408"/>
      <c r="BU13" s="409"/>
      <c r="BV13" s="407">
        <v>-98768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28452</v>
      </c>
      <c r="S14" s="492"/>
      <c r="T14" s="492"/>
      <c r="U14" s="492"/>
      <c r="V14" s="493"/>
      <c r="W14" s="397"/>
      <c r="X14" s="398"/>
      <c r="Y14" s="398"/>
      <c r="Z14" s="398"/>
      <c r="AA14" s="398"/>
      <c r="AB14" s="387"/>
      <c r="AC14" s="494">
        <v>18.7</v>
      </c>
      <c r="AD14" s="495"/>
      <c r="AE14" s="495"/>
      <c r="AF14" s="495"/>
      <c r="AG14" s="496"/>
      <c r="AH14" s="494">
        <v>19.899999999999999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18.8</v>
      </c>
      <c r="CU14" s="506"/>
      <c r="CV14" s="506"/>
      <c r="CW14" s="506"/>
      <c r="CX14" s="506"/>
      <c r="CY14" s="506"/>
      <c r="CZ14" s="506"/>
      <c r="DA14" s="507"/>
      <c r="DB14" s="505">
        <v>14.8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28236</v>
      </c>
      <c r="S15" s="492"/>
      <c r="T15" s="492"/>
      <c r="U15" s="492"/>
      <c r="V15" s="493"/>
      <c r="W15" s="423" t="s">
        <v>137</v>
      </c>
      <c r="X15" s="424"/>
      <c r="Y15" s="424"/>
      <c r="Z15" s="424"/>
      <c r="AA15" s="424"/>
      <c r="AB15" s="414"/>
      <c r="AC15" s="458">
        <v>1860</v>
      </c>
      <c r="AD15" s="459"/>
      <c r="AE15" s="459"/>
      <c r="AF15" s="459"/>
      <c r="AG15" s="501"/>
      <c r="AH15" s="458">
        <v>1938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3262967</v>
      </c>
      <c r="BO15" s="371"/>
      <c r="BP15" s="371"/>
      <c r="BQ15" s="371"/>
      <c r="BR15" s="371"/>
      <c r="BS15" s="371"/>
      <c r="BT15" s="371"/>
      <c r="BU15" s="372"/>
      <c r="BV15" s="370">
        <v>3208701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13.4</v>
      </c>
      <c r="AD16" s="495"/>
      <c r="AE16" s="495"/>
      <c r="AF16" s="495"/>
      <c r="AG16" s="496"/>
      <c r="AH16" s="494">
        <v>13.1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16154729</v>
      </c>
      <c r="BO16" s="408"/>
      <c r="BP16" s="408"/>
      <c r="BQ16" s="408"/>
      <c r="BR16" s="408"/>
      <c r="BS16" s="408"/>
      <c r="BT16" s="408"/>
      <c r="BU16" s="409"/>
      <c r="BV16" s="407">
        <v>16108738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9384</v>
      </c>
      <c r="AD17" s="459"/>
      <c r="AE17" s="459"/>
      <c r="AF17" s="459"/>
      <c r="AG17" s="501"/>
      <c r="AH17" s="458">
        <v>9910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4049543</v>
      </c>
      <c r="BO17" s="408"/>
      <c r="BP17" s="408"/>
      <c r="BQ17" s="408"/>
      <c r="BR17" s="408"/>
      <c r="BS17" s="408"/>
      <c r="BT17" s="408"/>
      <c r="BU17" s="409"/>
      <c r="BV17" s="407">
        <v>4000147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707.42</v>
      </c>
      <c r="M18" s="531"/>
      <c r="N18" s="531"/>
      <c r="O18" s="531"/>
      <c r="P18" s="531"/>
      <c r="Q18" s="531"/>
      <c r="R18" s="532"/>
      <c r="S18" s="532"/>
      <c r="T18" s="532"/>
      <c r="U18" s="532"/>
      <c r="V18" s="533"/>
      <c r="W18" s="425"/>
      <c r="X18" s="426"/>
      <c r="Y18" s="426"/>
      <c r="Z18" s="426"/>
      <c r="AA18" s="426"/>
      <c r="AB18" s="417"/>
      <c r="AC18" s="534">
        <v>67.8</v>
      </c>
      <c r="AD18" s="535"/>
      <c r="AE18" s="535"/>
      <c r="AF18" s="535"/>
      <c r="AG18" s="536"/>
      <c r="AH18" s="534">
        <v>67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15530050</v>
      </c>
      <c r="BO18" s="408"/>
      <c r="BP18" s="408"/>
      <c r="BQ18" s="408"/>
      <c r="BR18" s="408"/>
      <c r="BS18" s="408"/>
      <c r="BT18" s="408"/>
      <c r="BU18" s="409"/>
      <c r="BV18" s="407">
        <v>15226315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20803690</v>
      </c>
      <c r="BO19" s="408"/>
      <c r="BP19" s="408"/>
      <c r="BQ19" s="408"/>
      <c r="BR19" s="408"/>
      <c r="BS19" s="408"/>
      <c r="BT19" s="408"/>
      <c r="BU19" s="409"/>
      <c r="BV19" s="407">
        <v>20349038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12681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40147490</v>
      </c>
      <c r="BO22" s="371"/>
      <c r="BP22" s="371"/>
      <c r="BQ22" s="371"/>
      <c r="BR22" s="371"/>
      <c r="BS22" s="371"/>
      <c r="BT22" s="371"/>
      <c r="BU22" s="372"/>
      <c r="BV22" s="370">
        <v>41339383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15883138</v>
      </c>
      <c r="BO23" s="408"/>
      <c r="BP23" s="408"/>
      <c r="BQ23" s="408"/>
      <c r="BR23" s="408"/>
      <c r="BS23" s="408"/>
      <c r="BT23" s="408"/>
      <c r="BU23" s="409"/>
      <c r="BV23" s="407">
        <v>16620175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8000</v>
      </c>
      <c r="R24" s="459"/>
      <c r="S24" s="459"/>
      <c r="T24" s="459"/>
      <c r="U24" s="459"/>
      <c r="V24" s="501"/>
      <c r="W24" s="553"/>
      <c r="X24" s="554"/>
      <c r="Y24" s="555"/>
      <c r="Z24" s="457" t="s">
        <v>162</v>
      </c>
      <c r="AA24" s="437"/>
      <c r="AB24" s="437"/>
      <c r="AC24" s="437"/>
      <c r="AD24" s="437"/>
      <c r="AE24" s="437"/>
      <c r="AF24" s="437"/>
      <c r="AG24" s="438"/>
      <c r="AH24" s="458">
        <v>469</v>
      </c>
      <c r="AI24" s="459"/>
      <c r="AJ24" s="459"/>
      <c r="AK24" s="459"/>
      <c r="AL24" s="501"/>
      <c r="AM24" s="458">
        <v>1440299</v>
      </c>
      <c r="AN24" s="459"/>
      <c r="AO24" s="459"/>
      <c r="AP24" s="459"/>
      <c r="AQ24" s="459"/>
      <c r="AR24" s="501"/>
      <c r="AS24" s="458">
        <v>3071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32500226</v>
      </c>
      <c r="BO24" s="408"/>
      <c r="BP24" s="408"/>
      <c r="BQ24" s="408"/>
      <c r="BR24" s="408"/>
      <c r="BS24" s="408"/>
      <c r="BT24" s="408"/>
      <c r="BU24" s="409"/>
      <c r="BV24" s="407">
        <v>32858805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3</v>
      </c>
      <c r="M25" s="459"/>
      <c r="N25" s="459"/>
      <c r="O25" s="459"/>
      <c r="P25" s="501"/>
      <c r="Q25" s="458">
        <v>6520</v>
      </c>
      <c r="R25" s="459"/>
      <c r="S25" s="459"/>
      <c r="T25" s="459"/>
      <c r="U25" s="459"/>
      <c r="V25" s="501"/>
      <c r="W25" s="553"/>
      <c r="X25" s="554"/>
      <c r="Y25" s="555"/>
      <c r="Z25" s="457" t="s">
        <v>165</v>
      </c>
      <c r="AA25" s="437"/>
      <c r="AB25" s="437"/>
      <c r="AC25" s="437"/>
      <c r="AD25" s="437"/>
      <c r="AE25" s="437"/>
      <c r="AF25" s="437"/>
      <c r="AG25" s="438"/>
      <c r="AH25" s="458">
        <v>90</v>
      </c>
      <c r="AI25" s="459"/>
      <c r="AJ25" s="459"/>
      <c r="AK25" s="459"/>
      <c r="AL25" s="501"/>
      <c r="AM25" s="458">
        <v>226350</v>
      </c>
      <c r="AN25" s="459"/>
      <c r="AO25" s="459"/>
      <c r="AP25" s="459"/>
      <c r="AQ25" s="459"/>
      <c r="AR25" s="501"/>
      <c r="AS25" s="458">
        <v>2515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1815949</v>
      </c>
      <c r="BO25" s="371"/>
      <c r="BP25" s="371"/>
      <c r="BQ25" s="371"/>
      <c r="BR25" s="371"/>
      <c r="BS25" s="371"/>
      <c r="BT25" s="371"/>
      <c r="BU25" s="372"/>
      <c r="BV25" s="370">
        <v>1335361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4000</v>
      </c>
      <c r="R27" s="459"/>
      <c r="S27" s="459"/>
      <c r="T27" s="459"/>
      <c r="U27" s="459"/>
      <c r="V27" s="501"/>
      <c r="W27" s="553"/>
      <c r="X27" s="554"/>
      <c r="Y27" s="555"/>
      <c r="Z27" s="457" t="s">
        <v>172</v>
      </c>
      <c r="AA27" s="437"/>
      <c r="AB27" s="437"/>
      <c r="AC27" s="437"/>
      <c r="AD27" s="437"/>
      <c r="AE27" s="437"/>
      <c r="AF27" s="437"/>
      <c r="AG27" s="438"/>
      <c r="AH27" s="458">
        <v>15</v>
      </c>
      <c r="AI27" s="459"/>
      <c r="AJ27" s="459"/>
      <c r="AK27" s="459"/>
      <c r="AL27" s="501"/>
      <c r="AM27" s="458">
        <v>54648</v>
      </c>
      <c r="AN27" s="459"/>
      <c r="AO27" s="459"/>
      <c r="AP27" s="459"/>
      <c r="AQ27" s="459"/>
      <c r="AR27" s="501"/>
      <c r="AS27" s="458">
        <v>3643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818230</v>
      </c>
      <c r="BO27" s="527"/>
      <c r="BP27" s="527"/>
      <c r="BQ27" s="527"/>
      <c r="BR27" s="527"/>
      <c r="BS27" s="527"/>
      <c r="BT27" s="527"/>
      <c r="BU27" s="528"/>
      <c r="BV27" s="526">
        <v>818220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3400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3157641</v>
      </c>
      <c r="BO28" s="371"/>
      <c r="BP28" s="371"/>
      <c r="BQ28" s="371"/>
      <c r="BR28" s="371"/>
      <c r="BS28" s="371"/>
      <c r="BT28" s="371"/>
      <c r="BU28" s="372"/>
      <c r="BV28" s="370">
        <v>3157541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17</v>
      </c>
      <c r="M29" s="459"/>
      <c r="N29" s="459"/>
      <c r="O29" s="459"/>
      <c r="P29" s="501"/>
      <c r="Q29" s="458">
        <v>3200</v>
      </c>
      <c r="R29" s="459"/>
      <c r="S29" s="459"/>
      <c r="T29" s="459"/>
      <c r="U29" s="459"/>
      <c r="V29" s="501"/>
      <c r="W29" s="556"/>
      <c r="X29" s="557"/>
      <c r="Y29" s="558"/>
      <c r="Z29" s="457" t="s">
        <v>178</v>
      </c>
      <c r="AA29" s="437"/>
      <c r="AB29" s="437"/>
      <c r="AC29" s="437"/>
      <c r="AD29" s="437"/>
      <c r="AE29" s="437"/>
      <c r="AF29" s="437"/>
      <c r="AG29" s="438"/>
      <c r="AH29" s="458">
        <v>484</v>
      </c>
      <c r="AI29" s="459"/>
      <c r="AJ29" s="459"/>
      <c r="AK29" s="459"/>
      <c r="AL29" s="501"/>
      <c r="AM29" s="458">
        <v>1494947</v>
      </c>
      <c r="AN29" s="459"/>
      <c r="AO29" s="459"/>
      <c r="AP29" s="459"/>
      <c r="AQ29" s="459"/>
      <c r="AR29" s="501"/>
      <c r="AS29" s="458">
        <v>3089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3934839</v>
      </c>
      <c r="BO29" s="408"/>
      <c r="BP29" s="408"/>
      <c r="BQ29" s="408"/>
      <c r="BR29" s="408"/>
      <c r="BS29" s="408"/>
      <c r="BT29" s="408"/>
      <c r="BU29" s="409"/>
      <c r="BV29" s="407">
        <v>4509805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8557792</v>
      </c>
      <c r="BO30" s="527"/>
      <c r="BP30" s="527"/>
      <c r="BQ30" s="527"/>
      <c r="BR30" s="527"/>
      <c r="BS30" s="527"/>
      <c r="BT30" s="527"/>
      <c r="BU30" s="528"/>
      <c r="BV30" s="526">
        <v>8691190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旅客定期航路事業特別会計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長崎県病院企業団（対馬市関係分）</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（一財）対馬市農業振興公社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診療所特別会計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8</v>
      </c>
      <c r="BF35" s="597"/>
      <c r="BG35" s="598" t="str">
        <f>IF('各会計、関係団体の財政状況及び健全化判断比率'!B33="","",'各会計、関係団体の財政状況及び健全化判断比率'!B33)</f>
        <v>集落排水処理施設特別会計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　うち対馬病院</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（一財）対馬地域商社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　うち上対馬病院</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（株）まちづくり厳原</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長崎県市町村総合事務組合</v>
      </c>
      <c r="BZ37" s="598"/>
      <c r="CA37" s="598"/>
      <c r="CB37" s="598"/>
      <c r="CC37" s="598"/>
      <c r="CD37" s="598"/>
      <c r="CE37" s="598"/>
      <c r="CF37" s="598"/>
      <c r="CG37" s="598"/>
      <c r="CH37" s="598"/>
      <c r="CI37" s="598"/>
      <c r="CJ37" s="598"/>
      <c r="CK37" s="598"/>
      <c r="CL37" s="598"/>
      <c r="CM37" s="598"/>
      <c r="CN37" s="181"/>
      <c r="CO37" s="597">
        <f t="shared" si="3"/>
        <v>21</v>
      </c>
      <c r="CP37" s="597"/>
      <c r="CQ37" s="598" t="str">
        <f>IF('各会計、関係団体の財政状況及び健全化判断比率'!BS10="","",'各会計、関係団体の財政状況及び健全化判断比率'!BS10)</f>
        <v>（一財）対馬市国際交流協会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　うち一般会計</v>
      </c>
      <c r="BZ38" s="598"/>
      <c r="CA38" s="598"/>
      <c r="CB38" s="598"/>
      <c r="CC38" s="598"/>
      <c r="CD38" s="598"/>
      <c r="CE38" s="598"/>
      <c r="CF38" s="598"/>
      <c r="CG38" s="598"/>
      <c r="CH38" s="598"/>
      <c r="CI38" s="598"/>
      <c r="CJ38" s="598"/>
      <c r="CK38" s="598"/>
      <c r="CL38" s="598"/>
      <c r="CM38" s="598"/>
      <c r="CN38" s="181"/>
      <c r="CO38" s="597">
        <f t="shared" si="3"/>
        <v>22</v>
      </c>
      <c r="CP38" s="597"/>
      <c r="CQ38" s="598" t="str">
        <f>IF('各会計、関係団体の財政状況及び健全化判断比率'!BS11="","",'各会計、関係団体の財政状況及び健全化判断比率'!BS11)</f>
        <v>（公財）厳原愛育会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　うちその他の会計</v>
      </c>
      <c r="BZ39" s="598"/>
      <c r="CA39" s="598"/>
      <c r="CB39" s="598"/>
      <c r="CC39" s="598"/>
      <c r="CD39" s="598"/>
      <c r="CE39" s="598"/>
      <c r="CF39" s="598"/>
      <c r="CG39" s="598"/>
      <c r="CH39" s="598"/>
      <c r="CI39" s="598"/>
      <c r="CJ39" s="598"/>
      <c r="CK39" s="598"/>
      <c r="CL39" s="598"/>
      <c r="CM39" s="598"/>
      <c r="CN39" s="181"/>
      <c r="CO39" s="597">
        <f t="shared" si="3"/>
        <v>23</v>
      </c>
      <c r="CP39" s="597"/>
      <c r="CQ39" s="598" t="str">
        <f>IF('各会計、関係団体の財政状況及び健全化判断比率'!BS12="","",'各会計、関係団体の財政状況及び健全化判断比率'!BS12)</f>
        <v>（公財）対馬栽培漁業振興公社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長崎県後期高齢者医療広域連合</v>
      </c>
      <c r="BZ40" s="598"/>
      <c r="CA40" s="598"/>
      <c r="CB40" s="598"/>
      <c r="CC40" s="598"/>
      <c r="CD40" s="598"/>
      <c r="CE40" s="598"/>
      <c r="CF40" s="598"/>
      <c r="CG40" s="598"/>
      <c r="CH40" s="598"/>
      <c r="CI40" s="598"/>
      <c r="CJ40" s="598"/>
      <c r="CK40" s="598"/>
      <c r="CL40" s="598"/>
      <c r="CM40" s="598"/>
      <c r="CN40" s="181"/>
      <c r="CO40" s="597">
        <f t="shared" si="3"/>
        <v>24</v>
      </c>
      <c r="CP40" s="597"/>
      <c r="CQ40" s="598" t="str">
        <f>IF('各会計、関係団体の財政状況及び健全化判断比率'!BS13="","",'各会計、関係団体の財政状況及び健全化判断比率'!BS13)</f>
        <v>（公社）長崎県林業公社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　うち普通会計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　うち事業会計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gDZLFA/O07aV1+duxLe9N8Xq+ime7emI9EifgUTjsqSuI4rpZaVX/pRKQyIAsa+A2UB3H2veP4LM9EjYkM4A==" saltValue="BeE0GY44c2BVT1wtR+yi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4.6900000000000004</v>
      </c>
      <c r="G34" s="33">
        <v>5.17</v>
      </c>
      <c r="H34" s="33">
        <v>5.79</v>
      </c>
      <c r="I34" s="33">
        <v>6.3</v>
      </c>
      <c r="J34" s="34">
        <v>6.39</v>
      </c>
      <c r="K34" s="22"/>
      <c r="L34" s="22"/>
      <c r="M34" s="22"/>
      <c r="N34" s="22"/>
      <c r="O34" s="22"/>
      <c r="P34" s="22"/>
    </row>
    <row r="35" spans="1:16" ht="39" customHeight="1" x14ac:dyDescent="0.15">
      <c r="A35" s="22"/>
      <c r="B35" s="35"/>
      <c r="C35" s="1145" t="s">
        <v>537</v>
      </c>
      <c r="D35" s="1146"/>
      <c r="E35" s="1147"/>
      <c r="F35" s="36">
        <v>4.13</v>
      </c>
      <c r="G35" s="37">
        <v>3.72</v>
      </c>
      <c r="H35" s="37">
        <v>4.62</v>
      </c>
      <c r="I35" s="37">
        <v>4.1900000000000004</v>
      </c>
      <c r="J35" s="38">
        <v>2.39</v>
      </c>
      <c r="K35" s="22"/>
      <c r="L35" s="22"/>
      <c r="M35" s="22"/>
      <c r="N35" s="22"/>
      <c r="O35" s="22"/>
      <c r="P35" s="22"/>
    </row>
    <row r="36" spans="1:16" ht="39" customHeight="1" x14ac:dyDescent="0.15">
      <c r="A36" s="22"/>
      <c r="B36" s="35"/>
      <c r="C36" s="1145" t="s">
        <v>538</v>
      </c>
      <c r="D36" s="1146"/>
      <c r="E36" s="1147"/>
      <c r="F36" s="36">
        <v>0.54</v>
      </c>
      <c r="G36" s="37">
        <v>0.49</v>
      </c>
      <c r="H36" s="37">
        <v>0.41</v>
      </c>
      <c r="I36" s="37">
        <v>0.41</v>
      </c>
      <c r="J36" s="38">
        <v>0.36</v>
      </c>
      <c r="K36" s="22"/>
      <c r="L36" s="22"/>
      <c r="M36" s="22"/>
      <c r="N36" s="22"/>
      <c r="O36" s="22"/>
      <c r="P36" s="22"/>
    </row>
    <row r="37" spans="1:16" ht="39" customHeight="1" x14ac:dyDescent="0.15">
      <c r="A37" s="22"/>
      <c r="B37" s="35"/>
      <c r="C37" s="1145" t="s">
        <v>539</v>
      </c>
      <c r="D37" s="1146"/>
      <c r="E37" s="1147"/>
      <c r="F37" s="36">
        <v>0.06</v>
      </c>
      <c r="G37" s="37">
        <v>0.15</v>
      </c>
      <c r="H37" s="37">
        <v>0.22</v>
      </c>
      <c r="I37" s="37">
        <v>0.11</v>
      </c>
      <c r="J37" s="38">
        <v>0.1</v>
      </c>
      <c r="K37" s="22"/>
      <c r="L37" s="22"/>
      <c r="M37" s="22"/>
      <c r="N37" s="22"/>
      <c r="O37" s="22"/>
      <c r="P37" s="22"/>
    </row>
    <row r="38" spans="1:16" ht="39" customHeight="1" x14ac:dyDescent="0.15">
      <c r="A38" s="22"/>
      <c r="B38" s="35"/>
      <c r="C38" s="1145" t="s">
        <v>540</v>
      </c>
      <c r="D38" s="1146"/>
      <c r="E38" s="1147"/>
      <c r="F38" s="36">
        <v>0</v>
      </c>
      <c r="G38" s="37">
        <v>0</v>
      </c>
      <c r="H38" s="37">
        <v>0</v>
      </c>
      <c r="I38" s="37">
        <v>0</v>
      </c>
      <c r="J38" s="38">
        <v>0.06</v>
      </c>
      <c r="K38" s="22"/>
      <c r="L38" s="22"/>
      <c r="M38" s="22"/>
      <c r="N38" s="22"/>
      <c r="O38" s="22"/>
      <c r="P38" s="22"/>
    </row>
    <row r="39" spans="1:16" ht="39" customHeight="1" x14ac:dyDescent="0.15">
      <c r="A39" s="22"/>
      <c r="B39" s="35"/>
      <c r="C39" s="1145" t="s">
        <v>541</v>
      </c>
      <c r="D39" s="1146"/>
      <c r="E39" s="1147"/>
      <c r="F39" s="36">
        <v>0</v>
      </c>
      <c r="G39" s="37">
        <v>0</v>
      </c>
      <c r="H39" s="37">
        <v>0</v>
      </c>
      <c r="I39" s="37">
        <v>0</v>
      </c>
      <c r="J39" s="38">
        <v>0</v>
      </c>
      <c r="K39" s="22"/>
      <c r="L39" s="22"/>
      <c r="M39" s="22"/>
      <c r="N39" s="22"/>
      <c r="O39" s="22"/>
      <c r="P39" s="22"/>
    </row>
    <row r="40" spans="1:16" ht="39" customHeight="1" x14ac:dyDescent="0.15">
      <c r="A40" s="22"/>
      <c r="B40" s="35"/>
      <c r="C40" s="1145" t="s">
        <v>542</v>
      </c>
      <c r="D40" s="1146"/>
      <c r="E40" s="1147"/>
      <c r="F40" s="36">
        <v>0.01</v>
      </c>
      <c r="G40" s="37">
        <v>0</v>
      </c>
      <c r="H40" s="37">
        <v>0</v>
      </c>
      <c r="I40" s="37">
        <v>0.01</v>
      </c>
      <c r="J40" s="38">
        <v>0</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OGo1W3AGCZ4Hu+WsHNOG4gCr0ClSzIkfB58hsZnkGcUQY0L/KmfnxNw5IcWgnHaGtSzCdH5mObsQKRUVc3rVQ==" saltValue="1LSJZcjJtgkA3rmp8VCj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4544</v>
      </c>
      <c r="L45" s="60">
        <v>4528</v>
      </c>
      <c r="M45" s="60">
        <v>4612</v>
      </c>
      <c r="N45" s="60">
        <v>4730</v>
      </c>
      <c r="O45" s="61">
        <v>4762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248</v>
      </c>
      <c r="L48" s="64">
        <v>250</v>
      </c>
      <c r="M48" s="64">
        <v>241</v>
      </c>
      <c r="N48" s="64">
        <v>240</v>
      </c>
      <c r="O48" s="65">
        <v>225</v>
      </c>
      <c r="P48" s="48"/>
      <c r="Q48" s="48"/>
      <c r="R48" s="48"/>
      <c r="S48" s="48"/>
      <c r="T48" s="48"/>
      <c r="U48" s="48"/>
    </row>
    <row r="49" spans="1:21" ht="30.75" customHeight="1" x14ac:dyDescent="0.15">
      <c r="A49" s="48"/>
      <c r="B49" s="1155"/>
      <c r="C49" s="1156"/>
      <c r="D49" s="62"/>
      <c r="E49" s="1161" t="s">
        <v>14</v>
      </c>
      <c r="F49" s="1161"/>
      <c r="G49" s="1161"/>
      <c r="H49" s="1161"/>
      <c r="I49" s="1161"/>
      <c r="J49" s="1162"/>
      <c r="K49" s="63">
        <v>73</v>
      </c>
      <c r="L49" s="64">
        <v>69</v>
      </c>
      <c r="M49" s="64">
        <v>100</v>
      </c>
      <c r="N49" s="64">
        <v>138</v>
      </c>
      <c r="O49" s="65">
        <v>137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1</v>
      </c>
      <c r="M51" s="64">
        <v>1</v>
      </c>
      <c r="N51" s="64">
        <v>1</v>
      </c>
      <c r="O51" s="65">
        <v>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4072</v>
      </c>
      <c r="L52" s="64">
        <v>4021</v>
      </c>
      <c r="M52" s="64">
        <v>3878</v>
      </c>
      <c r="N52" s="64">
        <v>3859</v>
      </c>
      <c r="O52" s="65">
        <v>3850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794</v>
      </c>
      <c r="L53" s="69">
        <v>827</v>
      </c>
      <c r="M53" s="69">
        <v>1076</v>
      </c>
      <c r="N53" s="69">
        <v>1250</v>
      </c>
      <c r="O53" s="70">
        <v>1276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566</v>
      </c>
      <c r="L58" s="84" t="s">
        <v>566</v>
      </c>
      <c r="M58" s="84" t="s">
        <v>566</v>
      </c>
      <c r="N58" s="84" t="s">
        <v>566</v>
      </c>
      <c r="O58" s="85" t="s">
        <v>566</v>
      </c>
    </row>
    <row r="59" spans="1:21" ht="31.5" customHeight="1" x14ac:dyDescent="0.15">
      <c r="B59" s="1171"/>
      <c r="C59" s="1172"/>
      <c r="D59" s="1178" t="s">
        <v>26</v>
      </c>
      <c r="E59" s="1179"/>
      <c r="F59" s="1179"/>
      <c r="G59" s="1179"/>
      <c r="H59" s="1179"/>
      <c r="I59" s="1179"/>
      <c r="J59" s="1180"/>
      <c r="K59" s="86" t="s">
        <v>566</v>
      </c>
      <c r="L59" s="87" t="s">
        <v>566</v>
      </c>
      <c r="M59" s="87" t="s">
        <v>566</v>
      </c>
      <c r="N59" s="87" t="s">
        <v>566</v>
      </c>
      <c r="O59" s="88" t="s">
        <v>566</v>
      </c>
    </row>
    <row r="60" spans="1:21" ht="31.5" customHeight="1" thickBot="1" x14ac:dyDescent="0.2">
      <c r="B60" s="1173"/>
      <c r="C60" s="1174"/>
      <c r="D60" s="1181" t="s">
        <v>27</v>
      </c>
      <c r="E60" s="1182"/>
      <c r="F60" s="1182"/>
      <c r="G60" s="1182"/>
      <c r="H60" s="1182"/>
      <c r="I60" s="1182"/>
      <c r="J60" s="1183"/>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Lf8vjt1qi1b7P+JGRYaaiuYYOBxvzbGzJh/zi+SR2PVXUJ4zluHkue6LGDeos1iQSUbwS+W7b43TqYenoWE5w==" saltValue="v19e54zRd8aozaxL8Hut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44442</v>
      </c>
      <c r="J41" s="356">
        <v>43761</v>
      </c>
      <c r="K41" s="356">
        <v>42843</v>
      </c>
      <c r="L41" s="356">
        <v>41339</v>
      </c>
      <c r="M41" s="357">
        <v>40147</v>
      </c>
    </row>
    <row r="42" spans="2:13" ht="27.75" customHeight="1" x14ac:dyDescent="0.15">
      <c r="B42" s="1186"/>
      <c r="C42" s="1187"/>
      <c r="D42" s="106"/>
      <c r="E42" s="1192" t="s">
        <v>32</v>
      </c>
      <c r="F42" s="1192"/>
      <c r="G42" s="1192"/>
      <c r="H42" s="1193"/>
      <c r="I42" s="358">
        <v>137</v>
      </c>
      <c r="J42" s="359">
        <v>126</v>
      </c>
      <c r="K42" s="359">
        <v>115</v>
      </c>
      <c r="L42" s="359">
        <v>104</v>
      </c>
      <c r="M42" s="360">
        <v>93</v>
      </c>
    </row>
    <row r="43" spans="2:13" ht="27.75" customHeight="1" x14ac:dyDescent="0.15">
      <c r="B43" s="1186"/>
      <c r="C43" s="1187"/>
      <c r="D43" s="106"/>
      <c r="E43" s="1192" t="s">
        <v>33</v>
      </c>
      <c r="F43" s="1192"/>
      <c r="G43" s="1192"/>
      <c r="H43" s="1193"/>
      <c r="I43" s="358">
        <v>2376</v>
      </c>
      <c r="J43" s="359">
        <v>2278</v>
      </c>
      <c r="K43" s="359">
        <v>2106</v>
      </c>
      <c r="L43" s="359">
        <v>1948</v>
      </c>
      <c r="M43" s="360">
        <v>1814</v>
      </c>
    </row>
    <row r="44" spans="2:13" ht="27.75" customHeight="1" x14ac:dyDescent="0.15">
      <c r="B44" s="1186"/>
      <c r="C44" s="1187"/>
      <c r="D44" s="106"/>
      <c r="E44" s="1192" t="s">
        <v>34</v>
      </c>
      <c r="F44" s="1192"/>
      <c r="G44" s="1192"/>
      <c r="H44" s="1193"/>
      <c r="I44" s="358">
        <v>1093</v>
      </c>
      <c r="J44" s="359">
        <v>1048</v>
      </c>
      <c r="K44" s="359">
        <v>1181</v>
      </c>
      <c r="L44" s="359">
        <v>1080</v>
      </c>
      <c r="M44" s="360">
        <v>1042</v>
      </c>
    </row>
    <row r="45" spans="2:13" ht="27.75" customHeight="1" x14ac:dyDescent="0.15">
      <c r="B45" s="1186"/>
      <c r="C45" s="1187"/>
      <c r="D45" s="106"/>
      <c r="E45" s="1192" t="s">
        <v>35</v>
      </c>
      <c r="F45" s="1192"/>
      <c r="G45" s="1192"/>
      <c r="H45" s="1193"/>
      <c r="I45" s="358">
        <v>2085</v>
      </c>
      <c r="J45" s="359">
        <v>2235</v>
      </c>
      <c r="K45" s="359">
        <v>2579</v>
      </c>
      <c r="L45" s="359">
        <v>2926</v>
      </c>
      <c r="M45" s="360">
        <v>3045</v>
      </c>
    </row>
    <row r="46" spans="2:13" ht="27.75" customHeight="1" x14ac:dyDescent="0.15">
      <c r="B46" s="1186"/>
      <c r="C46" s="1187"/>
      <c r="D46" s="107"/>
      <c r="E46" s="1192" t="s">
        <v>36</v>
      </c>
      <c r="F46" s="1192"/>
      <c r="G46" s="1192"/>
      <c r="H46" s="1193"/>
      <c r="I46" s="358">
        <v>106</v>
      </c>
      <c r="J46" s="359">
        <v>99</v>
      </c>
      <c r="K46" s="359">
        <v>91</v>
      </c>
      <c r="L46" s="359">
        <v>85</v>
      </c>
      <c r="M46" s="360">
        <v>234</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11689</v>
      </c>
      <c r="J50" s="359">
        <v>12530</v>
      </c>
      <c r="K50" s="359">
        <v>13303</v>
      </c>
      <c r="L50" s="359">
        <v>13341</v>
      </c>
      <c r="M50" s="360">
        <v>12814</v>
      </c>
    </row>
    <row r="51" spans="2:13" ht="27.75" customHeight="1" x14ac:dyDescent="0.15">
      <c r="B51" s="1186"/>
      <c r="C51" s="1187"/>
      <c r="D51" s="106"/>
      <c r="E51" s="1192" t="s">
        <v>42</v>
      </c>
      <c r="F51" s="1192"/>
      <c r="G51" s="1192"/>
      <c r="H51" s="1193"/>
      <c r="I51" s="358">
        <v>1074</v>
      </c>
      <c r="J51" s="359">
        <v>1978</v>
      </c>
      <c r="K51" s="359">
        <v>1891</v>
      </c>
      <c r="L51" s="359">
        <v>1929</v>
      </c>
      <c r="M51" s="360">
        <v>1812</v>
      </c>
    </row>
    <row r="52" spans="2:13" ht="27.75" customHeight="1" x14ac:dyDescent="0.15">
      <c r="B52" s="1188"/>
      <c r="C52" s="1189"/>
      <c r="D52" s="106"/>
      <c r="E52" s="1192" t="s">
        <v>43</v>
      </c>
      <c r="F52" s="1192"/>
      <c r="G52" s="1192"/>
      <c r="H52" s="1193"/>
      <c r="I52" s="358">
        <v>35113</v>
      </c>
      <c r="J52" s="359">
        <v>33626</v>
      </c>
      <c r="K52" s="359">
        <v>32114</v>
      </c>
      <c r="L52" s="359">
        <v>30226</v>
      </c>
      <c r="M52" s="360">
        <v>29231</v>
      </c>
    </row>
    <row r="53" spans="2:13" ht="27.75" customHeight="1" thickBot="1" x14ac:dyDescent="0.2">
      <c r="B53" s="1199" t="s">
        <v>19</v>
      </c>
      <c r="C53" s="1200"/>
      <c r="D53" s="110"/>
      <c r="E53" s="1201" t="s">
        <v>44</v>
      </c>
      <c r="F53" s="1201"/>
      <c r="G53" s="1201"/>
      <c r="H53" s="1202"/>
      <c r="I53" s="361">
        <v>2362</v>
      </c>
      <c r="J53" s="362">
        <v>1414</v>
      </c>
      <c r="K53" s="362">
        <v>1607</v>
      </c>
      <c r="L53" s="362">
        <v>1988</v>
      </c>
      <c r="M53" s="363">
        <v>2517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bAuYUG91RXHy/giZyuRQlFMex/dGT+/09sbWiP3fHJVGG6fgPjRezIWsGemFHbjn1Gy7T4z9Kl7af6IEjQYqQ==" saltValue="ffoMibjREbdBYva9kHmg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2747</v>
      </c>
      <c r="G55" s="122">
        <v>3158</v>
      </c>
      <c r="H55" s="123">
        <v>3158</v>
      </c>
    </row>
    <row r="56" spans="2:8" ht="52.5" customHeight="1" x14ac:dyDescent="0.15">
      <c r="B56" s="124"/>
      <c r="C56" s="1213" t="s">
        <v>47</v>
      </c>
      <c r="D56" s="1213"/>
      <c r="E56" s="1214"/>
      <c r="F56" s="125">
        <v>5010</v>
      </c>
      <c r="G56" s="125">
        <v>4510</v>
      </c>
      <c r="H56" s="126">
        <v>3935</v>
      </c>
    </row>
    <row r="57" spans="2:8" ht="53.25" customHeight="1" x14ac:dyDescent="0.15">
      <c r="B57" s="124"/>
      <c r="C57" s="1215" t="s">
        <v>48</v>
      </c>
      <c r="D57" s="1215"/>
      <c r="E57" s="1216"/>
      <c r="F57" s="127">
        <v>8759</v>
      </c>
      <c r="G57" s="127">
        <v>8691</v>
      </c>
      <c r="H57" s="128">
        <v>8558</v>
      </c>
    </row>
    <row r="58" spans="2:8" ht="45.75" customHeight="1" x14ac:dyDescent="0.15">
      <c r="B58" s="129"/>
      <c r="C58" s="1203" t="s">
        <v>567</v>
      </c>
      <c r="D58" s="1204"/>
      <c r="E58" s="1205"/>
      <c r="F58" s="130">
        <v>1896</v>
      </c>
      <c r="G58" s="130">
        <v>1956</v>
      </c>
      <c r="H58" s="131">
        <v>2010</v>
      </c>
    </row>
    <row r="59" spans="2:8" ht="45.75" customHeight="1" x14ac:dyDescent="0.15">
      <c r="B59" s="129"/>
      <c r="C59" s="1203" t="s">
        <v>568</v>
      </c>
      <c r="D59" s="1204"/>
      <c r="E59" s="1205"/>
      <c r="F59" s="130">
        <v>2172</v>
      </c>
      <c r="G59" s="130">
        <v>1905</v>
      </c>
      <c r="H59" s="131">
        <v>1699</v>
      </c>
    </row>
    <row r="60" spans="2:8" ht="45.75" customHeight="1" x14ac:dyDescent="0.15">
      <c r="B60" s="129"/>
      <c r="C60" s="1203" t="s">
        <v>569</v>
      </c>
      <c r="D60" s="1204"/>
      <c r="E60" s="1205"/>
      <c r="F60" s="130">
        <v>1511</v>
      </c>
      <c r="G60" s="130">
        <v>1465</v>
      </c>
      <c r="H60" s="131">
        <v>1341</v>
      </c>
    </row>
    <row r="61" spans="2:8" ht="45.75" customHeight="1" x14ac:dyDescent="0.15">
      <c r="B61" s="129"/>
      <c r="C61" s="1203" t="s">
        <v>570</v>
      </c>
      <c r="D61" s="1204"/>
      <c r="E61" s="1205"/>
      <c r="F61" s="130">
        <v>800</v>
      </c>
      <c r="G61" s="130">
        <v>1000</v>
      </c>
      <c r="H61" s="131">
        <v>1200</v>
      </c>
    </row>
    <row r="62" spans="2:8" ht="45.75" customHeight="1" thickBot="1" x14ac:dyDescent="0.2">
      <c r="B62" s="132"/>
      <c r="C62" s="1206" t="s">
        <v>571</v>
      </c>
      <c r="D62" s="1207"/>
      <c r="E62" s="1208"/>
      <c r="F62" s="133">
        <v>1000</v>
      </c>
      <c r="G62" s="133">
        <v>1000</v>
      </c>
      <c r="H62" s="134">
        <v>1000</v>
      </c>
    </row>
    <row r="63" spans="2:8" ht="52.5" customHeight="1" thickBot="1" x14ac:dyDescent="0.2">
      <c r="B63" s="135"/>
      <c r="C63" s="1209" t="s">
        <v>49</v>
      </c>
      <c r="D63" s="1209"/>
      <c r="E63" s="1210"/>
      <c r="F63" s="136">
        <v>16516</v>
      </c>
      <c r="G63" s="136">
        <v>16359</v>
      </c>
      <c r="H63" s="137">
        <v>15650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2GFmGEGjcHWuMDxUd2Zb1+CQSv1yJTppBwCiEu+ckoLYQ17rcHdbgohEHST7467eb+j5y6BFGknBXDE97LLNeA==" saltValue="3mm71687nl3oSOXu1zJj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F36E9-3AEC-4128-B80C-57017FB740F5}">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587</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583</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586</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581</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580</v>
      </c>
      <c r="AO51" s="1225"/>
      <c r="AP51" s="1225"/>
      <c r="AQ51" s="1225"/>
      <c r="AR51" s="1225"/>
      <c r="AS51" s="1225"/>
      <c r="AT51" s="1225"/>
      <c r="AU51" s="1225"/>
      <c r="AV51" s="1225"/>
      <c r="AW51" s="1225"/>
      <c r="AX51" s="1225"/>
      <c r="AY51" s="1225"/>
      <c r="AZ51" s="1225"/>
      <c r="BA51" s="1225"/>
      <c r="BB51" s="1225" t="s">
        <v>578</v>
      </c>
      <c r="BC51" s="1225"/>
      <c r="BD51" s="1225"/>
      <c r="BE51" s="1225"/>
      <c r="BF51" s="1225"/>
      <c r="BG51" s="1225"/>
      <c r="BH51" s="1225"/>
      <c r="BI51" s="1225"/>
      <c r="BJ51" s="1225"/>
      <c r="BK51" s="1225"/>
      <c r="BL51" s="1225"/>
      <c r="BM51" s="1225"/>
      <c r="BN51" s="1225"/>
      <c r="BO51" s="1225"/>
      <c r="BP51" s="1224">
        <v>18.100000000000001</v>
      </c>
      <c r="BQ51" s="1224"/>
      <c r="BR51" s="1224"/>
      <c r="BS51" s="1224"/>
      <c r="BT51" s="1224"/>
      <c r="BU51" s="1224"/>
      <c r="BV51" s="1224"/>
      <c r="BW51" s="1224"/>
      <c r="BX51" s="1224">
        <v>10.5</v>
      </c>
      <c r="BY51" s="1224"/>
      <c r="BZ51" s="1224"/>
      <c r="CA51" s="1224"/>
      <c r="CB51" s="1224"/>
      <c r="CC51" s="1224"/>
      <c r="CD51" s="1224"/>
      <c r="CE51" s="1224"/>
      <c r="CF51" s="1224">
        <v>11.5</v>
      </c>
      <c r="CG51" s="1224"/>
      <c r="CH51" s="1224"/>
      <c r="CI51" s="1224"/>
      <c r="CJ51" s="1224"/>
      <c r="CK51" s="1224"/>
      <c r="CL51" s="1224"/>
      <c r="CM51" s="1224"/>
      <c r="CN51" s="1224">
        <v>14.8</v>
      </c>
      <c r="CO51" s="1224"/>
      <c r="CP51" s="1224"/>
      <c r="CQ51" s="1224"/>
      <c r="CR51" s="1224"/>
      <c r="CS51" s="1224"/>
      <c r="CT51" s="1224"/>
      <c r="CU51" s="1224"/>
      <c r="CV51" s="1224">
        <v>18.8</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585</v>
      </c>
      <c r="BC53" s="1225"/>
      <c r="BD53" s="1225"/>
      <c r="BE53" s="1225"/>
      <c r="BF53" s="1225"/>
      <c r="BG53" s="1225"/>
      <c r="BH53" s="1225"/>
      <c r="BI53" s="1225"/>
      <c r="BJ53" s="1225"/>
      <c r="BK53" s="1225"/>
      <c r="BL53" s="1225"/>
      <c r="BM53" s="1225"/>
      <c r="BN53" s="1225"/>
      <c r="BO53" s="1225"/>
      <c r="BP53" s="1224">
        <v>51.5</v>
      </c>
      <c r="BQ53" s="1224"/>
      <c r="BR53" s="1224"/>
      <c r="BS53" s="1224"/>
      <c r="BT53" s="1224"/>
      <c r="BU53" s="1224"/>
      <c r="BV53" s="1224"/>
      <c r="BW53" s="1224"/>
      <c r="BX53" s="1224">
        <v>52.7</v>
      </c>
      <c r="BY53" s="1224"/>
      <c r="BZ53" s="1224"/>
      <c r="CA53" s="1224"/>
      <c r="CB53" s="1224"/>
      <c r="CC53" s="1224"/>
      <c r="CD53" s="1224"/>
      <c r="CE53" s="1224"/>
      <c r="CF53" s="1224">
        <v>53.6</v>
      </c>
      <c r="CG53" s="1224"/>
      <c r="CH53" s="1224"/>
      <c r="CI53" s="1224"/>
      <c r="CJ53" s="1224"/>
      <c r="CK53" s="1224"/>
      <c r="CL53" s="1224"/>
      <c r="CM53" s="1224"/>
      <c r="CN53" s="1224">
        <v>55.2</v>
      </c>
      <c r="CO53" s="1224"/>
      <c r="CP53" s="1224"/>
      <c r="CQ53" s="1224"/>
      <c r="CR53" s="1224"/>
      <c r="CS53" s="1224"/>
      <c r="CT53" s="1224"/>
      <c r="CU53" s="1224"/>
      <c r="CV53" s="1224">
        <v>56.7</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579</v>
      </c>
      <c r="AO55" s="1226"/>
      <c r="AP55" s="1226"/>
      <c r="AQ55" s="1226"/>
      <c r="AR55" s="1226"/>
      <c r="AS55" s="1226"/>
      <c r="AT55" s="1226"/>
      <c r="AU55" s="1226"/>
      <c r="AV55" s="1226"/>
      <c r="AW55" s="1226"/>
      <c r="AX55" s="1226"/>
      <c r="AY55" s="1226"/>
      <c r="AZ55" s="1226"/>
      <c r="BA55" s="1226"/>
      <c r="BB55" s="1225" t="s">
        <v>578</v>
      </c>
      <c r="BC55" s="1225"/>
      <c r="BD55" s="1225"/>
      <c r="BE55" s="1225"/>
      <c r="BF55" s="1225"/>
      <c r="BG55" s="1225"/>
      <c r="BH55" s="1225"/>
      <c r="BI55" s="1225"/>
      <c r="BJ55" s="1225"/>
      <c r="BK55" s="1225"/>
      <c r="BL55" s="1225"/>
      <c r="BM55" s="1225"/>
      <c r="BN55" s="1225"/>
      <c r="BO55" s="1225"/>
      <c r="BP55" s="1224">
        <v>49.1</v>
      </c>
      <c r="BQ55" s="1224"/>
      <c r="BR55" s="1224"/>
      <c r="BS55" s="1224"/>
      <c r="BT55" s="1224"/>
      <c r="BU55" s="1224"/>
      <c r="BV55" s="1224"/>
      <c r="BW55" s="1224"/>
      <c r="BX55" s="1224">
        <v>41.5</v>
      </c>
      <c r="BY55" s="1224"/>
      <c r="BZ55" s="1224"/>
      <c r="CA55" s="1224"/>
      <c r="CB55" s="1224"/>
      <c r="CC55" s="1224"/>
      <c r="CD55" s="1224"/>
      <c r="CE55" s="1224"/>
      <c r="CF55" s="1224">
        <v>25.2</v>
      </c>
      <c r="CG55" s="1224"/>
      <c r="CH55" s="1224"/>
      <c r="CI55" s="1224"/>
      <c r="CJ55" s="1224"/>
      <c r="CK55" s="1224"/>
      <c r="CL55" s="1224"/>
      <c r="CM55" s="1224"/>
      <c r="CN55" s="1224">
        <v>15.7</v>
      </c>
      <c r="CO55" s="1224"/>
      <c r="CP55" s="1224"/>
      <c r="CQ55" s="1224"/>
      <c r="CR55" s="1224"/>
      <c r="CS55" s="1224"/>
      <c r="CT55" s="1224"/>
      <c r="CU55" s="1224"/>
      <c r="CV55" s="1224">
        <v>10.199999999999999</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585</v>
      </c>
      <c r="BC57" s="1225"/>
      <c r="BD57" s="1225"/>
      <c r="BE57" s="1225"/>
      <c r="BF57" s="1225"/>
      <c r="BG57" s="1225"/>
      <c r="BH57" s="1225"/>
      <c r="BI57" s="1225"/>
      <c r="BJ57" s="1225"/>
      <c r="BK57" s="1225"/>
      <c r="BL57" s="1225"/>
      <c r="BM57" s="1225"/>
      <c r="BN57" s="1225"/>
      <c r="BO57" s="1225"/>
      <c r="BP57" s="1224">
        <v>61</v>
      </c>
      <c r="BQ57" s="1224"/>
      <c r="BR57" s="1224"/>
      <c r="BS57" s="1224"/>
      <c r="BT57" s="1224"/>
      <c r="BU57" s="1224"/>
      <c r="BV57" s="1224"/>
      <c r="BW57" s="1224"/>
      <c r="BX57" s="1224">
        <v>61.7</v>
      </c>
      <c r="BY57" s="1224"/>
      <c r="BZ57" s="1224"/>
      <c r="CA57" s="1224"/>
      <c r="CB57" s="1224"/>
      <c r="CC57" s="1224"/>
      <c r="CD57" s="1224"/>
      <c r="CE57" s="1224"/>
      <c r="CF57" s="1224">
        <v>62.5</v>
      </c>
      <c r="CG57" s="1224"/>
      <c r="CH57" s="1224"/>
      <c r="CI57" s="1224"/>
      <c r="CJ57" s="1224"/>
      <c r="CK57" s="1224"/>
      <c r="CL57" s="1224"/>
      <c r="CM57" s="1224"/>
      <c r="CN57" s="1224">
        <v>64.3</v>
      </c>
      <c r="CO57" s="1224"/>
      <c r="CP57" s="1224"/>
      <c r="CQ57" s="1224"/>
      <c r="CR57" s="1224"/>
      <c r="CS57" s="1224"/>
      <c r="CT57" s="1224"/>
      <c r="CU57" s="1224"/>
      <c r="CV57" s="1224">
        <v>64.7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584</v>
      </c>
    </row>
    <row r="64" spans="1:109" ht="13.5" x14ac:dyDescent="0.15">
      <c r="B64" s="1218"/>
      <c r="G64" s="1254"/>
      <c r="I64" s="1256"/>
      <c r="J64" s="1256"/>
      <c r="K64" s="1256"/>
      <c r="L64" s="1256"/>
      <c r="M64" s="1256"/>
      <c r="N64" s="1255"/>
      <c r="AM64" s="1254"/>
      <c r="AN64" s="1254" t="s">
        <v>583</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582</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581</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580</v>
      </c>
      <c r="AO73" s="1225"/>
      <c r="AP73" s="1225"/>
      <c r="AQ73" s="1225"/>
      <c r="AR73" s="1225"/>
      <c r="AS73" s="1225"/>
      <c r="AT73" s="1225"/>
      <c r="AU73" s="1225"/>
      <c r="AV73" s="1225"/>
      <c r="AW73" s="1225"/>
      <c r="AX73" s="1225"/>
      <c r="AY73" s="1225"/>
      <c r="AZ73" s="1225"/>
      <c r="BA73" s="1225"/>
      <c r="BB73" s="1225" t="s">
        <v>578</v>
      </c>
      <c r="BC73" s="1225"/>
      <c r="BD73" s="1225"/>
      <c r="BE73" s="1225"/>
      <c r="BF73" s="1225"/>
      <c r="BG73" s="1225"/>
      <c r="BH73" s="1225"/>
      <c r="BI73" s="1225"/>
      <c r="BJ73" s="1225"/>
      <c r="BK73" s="1225"/>
      <c r="BL73" s="1225"/>
      <c r="BM73" s="1225"/>
      <c r="BN73" s="1225"/>
      <c r="BO73" s="1225"/>
      <c r="BP73" s="1224">
        <v>18.100000000000001</v>
      </c>
      <c r="BQ73" s="1224"/>
      <c r="BR73" s="1224"/>
      <c r="BS73" s="1224"/>
      <c r="BT73" s="1224"/>
      <c r="BU73" s="1224"/>
      <c r="BV73" s="1224"/>
      <c r="BW73" s="1224"/>
      <c r="BX73" s="1224">
        <v>10.5</v>
      </c>
      <c r="BY73" s="1224"/>
      <c r="BZ73" s="1224"/>
      <c r="CA73" s="1224"/>
      <c r="CB73" s="1224"/>
      <c r="CC73" s="1224"/>
      <c r="CD73" s="1224"/>
      <c r="CE73" s="1224"/>
      <c r="CF73" s="1224">
        <v>11.5</v>
      </c>
      <c r="CG73" s="1224"/>
      <c r="CH73" s="1224"/>
      <c r="CI73" s="1224"/>
      <c r="CJ73" s="1224"/>
      <c r="CK73" s="1224"/>
      <c r="CL73" s="1224"/>
      <c r="CM73" s="1224"/>
      <c r="CN73" s="1224">
        <v>14.8</v>
      </c>
      <c r="CO73" s="1224"/>
      <c r="CP73" s="1224"/>
      <c r="CQ73" s="1224"/>
      <c r="CR73" s="1224"/>
      <c r="CS73" s="1224"/>
      <c r="CT73" s="1224"/>
      <c r="CU73" s="1224"/>
      <c r="CV73" s="1224">
        <v>18.8</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577</v>
      </c>
      <c r="BC75" s="1225"/>
      <c r="BD75" s="1225"/>
      <c r="BE75" s="1225"/>
      <c r="BF75" s="1225"/>
      <c r="BG75" s="1225"/>
      <c r="BH75" s="1225"/>
      <c r="BI75" s="1225"/>
      <c r="BJ75" s="1225"/>
      <c r="BK75" s="1225"/>
      <c r="BL75" s="1225"/>
      <c r="BM75" s="1225"/>
      <c r="BN75" s="1225"/>
      <c r="BO75" s="1225"/>
      <c r="BP75" s="1224">
        <v>5.8</v>
      </c>
      <c r="BQ75" s="1224"/>
      <c r="BR75" s="1224"/>
      <c r="BS75" s="1224"/>
      <c r="BT75" s="1224"/>
      <c r="BU75" s="1224"/>
      <c r="BV75" s="1224"/>
      <c r="BW75" s="1224"/>
      <c r="BX75" s="1224">
        <v>6</v>
      </c>
      <c r="BY75" s="1224"/>
      <c r="BZ75" s="1224"/>
      <c r="CA75" s="1224"/>
      <c r="CB75" s="1224"/>
      <c r="CC75" s="1224"/>
      <c r="CD75" s="1224"/>
      <c r="CE75" s="1224"/>
      <c r="CF75" s="1224">
        <v>6.6</v>
      </c>
      <c r="CG75" s="1224"/>
      <c r="CH75" s="1224"/>
      <c r="CI75" s="1224"/>
      <c r="CJ75" s="1224"/>
      <c r="CK75" s="1224"/>
      <c r="CL75" s="1224"/>
      <c r="CM75" s="1224"/>
      <c r="CN75" s="1224">
        <v>7.7</v>
      </c>
      <c r="CO75" s="1224"/>
      <c r="CP75" s="1224"/>
      <c r="CQ75" s="1224"/>
      <c r="CR75" s="1224"/>
      <c r="CS75" s="1224"/>
      <c r="CT75" s="1224"/>
      <c r="CU75" s="1224"/>
      <c r="CV75" s="1224">
        <v>8.8000000000000007</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579</v>
      </c>
      <c r="AO77" s="1226"/>
      <c r="AP77" s="1226"/>
      <c r="AQ77" s="1226"/>
      <c r="AR77" s="1226"/>
      <c r="AS77" s="1226"/>
      <c r="AT77" s="1226"/>
      <c r="AU77" s="1226"/>
      <c r="AV77" s="1226"/>
      <c r="AW77" s="1226"/>
      <c r="AX77" s="1226"/>
      <c r="AY77" s="1226"/>
      <c r="AZ77" s="1226"/>
      <c r="BA77" s="1226"/>
      <c r="BB77" s="1225" t="s">
        <v>578</v>
      </c>
      <c r="BC77" s="1225"/>
      <c r="BD77" s="1225"/>
      <c r="BE77" s="1225"/>
      <c r="BF77" s="1225"/>
      <c r="BG77" s="1225"/>
      <c r="BH77" s="1225"/>
      <c r="BI77" s="1225"/>
      <c r="BJ77" s="1225"/>
      <c r="BK77" s="1225"/>
      <c r="BL77" s="1225"/>
      <c r="BM77" s="1225"/>
      <c r="BN77" s="1225"/>
      <c r="BO77" s="1225"/>
      <c r="BP77" s="1224">
        <v>49.1</v>
      </c>
      <c r="BQ77" s="1224"/>
      <c r="BR77" s="1224"/>
      <c r="BS77" s="1224"/>
      <c r="BT77" s="1224"/>
      <c r="BU77" s="1224"/>
      <c r="BV77" s="1224"/>
      <c r="BW77" s="1224"/>
      <c r="BX77" s="1224">
        <v>41.5</v>
      </c>
      <c r="BY77" s="1224"/>
      <c r="BZ77" s="1224"/>
      <c r="CA77" s="1224"/>
      <c r="CB77" s="1224"/>
      <c r="CC77" s="1224"/>
      <c r="CD77" s="1224"/>
      <c r="CE77" s="1224"/>
      <c r="CF77" s="1224">
        <v>25.2</v>
      </c>
      <c r="CG77" s="1224"/>
      <c r="CH77" s="1224"/>
      <c r="CI77" s="1224"/>
      <c r="CJ77" s="1224"/>
      <c r="CK77" s="1224"/>
      <c r="CL77" s="1224"/>
      <c r="CM77" s="1224"/>
      <c r="CN77" s="1224">
        <v>15.7</v>
      </c>
      <c r="CO77" s="1224"/>
      <c r="CP77" s="1224"/>
      <c r="CQ77" s="1224"/>
      <c r="CR77" s="1224"/>
      <c r="CS77" s="1224"/>
      <c r="CT77" s="1224"/>
      <c r="CU77" s="1224"/>
      <c r="CV77" s="1224">
        <v>10.199999999999999</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577</v>
      </c>
      <c r="BC79" s="1225"/>
      <c r="BD79" s="1225"/>
      <c r="BE79" s="1225"/>
      <c r="BF79" s="1225"/>
      <c r="BG79" s="1225"/>
      <c r="BH79" s="1225"/>
      <c r="BI79" s="1225"/>
      <c r="BJ79" s="1225"/>
      <c r="BK79" s="1225"/>
      <c r="BL79" s="1225"/>
      <c r="BM79" s="1225"/>
      <c r="BN79" s="1225"/>
      <c r="BO79" s="1225"/>
      <c r="BP79" s="1224">
        <v>9.5</v>
      </c>
      <c r="BQ79" s="1224"/>
      <c r="BR79" s="1224"/>
      <c r="BS79" s="1224"/>
      <c r="BT79" s="1224"/>
      <c r="BU79" s="1224"/>
      <c r="BV79" s="1224"/>
      <c r="BW79" s="1224"/>
      <c r="BX79" s="1224">
        <v>9.1999999999999993</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9MKpPSgqZLC6m6quFqN/V9OyFZPnttVtRnAHRnP4peo631EiOnmyHT42w5aBc+1Jwg9hIAyYFbtaDRMdfXQqbQ==" saltValue="SuELRtDMTVsqPJ08Dbb8X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F9E61-6532-4B09-9CAB-68E625953B6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XBiOMO081YMHvTJOXMdUzFr76yU76N8+Hn07yNLUasOUobC1D2gg9osJdwkVrG+bRUmq5kS9ida9e4nsiENzZg==" saltValue="mrEBZXk7eXNlNcO3jBER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991A4-C0DE-407D-B29B-4623D36191A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DmHwsUZWPi4JexrjHKm2N0T7685HdrUpR+cq6kyt0VCYJ8Ky9DhiI5a1qVGl5VjFAGiiDJrRywa5u0Lo4qjMpw==" saltValue="gPfvsnzRNlgDz078csnWC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247637</v>
      </c>
      <c r="E3" s="156"/>
      <c r="F3" s="157">
        <v>94081</v>
      </c>
      <c r="G3" s="158"/>
      <c r="H3" s="159"/>
    </row>
    <row r="4" spans="1:8" x14ac:dyDescent="0.15">
      <c r="A4" s="160"/>
      <c r="B4" s="161"/>
      <c r="C4" s="162"/>
      <c r="D4" s="163">
        <v>110490</v>
      </c>
      <c r="E4" s="164"/>
      <c r="F4" s="165">
        <v>48949</v>
      </c>
      <c r="G4" s="166"/>
      <c r="H4" s="167"/>
    </row>
    <row r="5" spans="1:8" x14ac:dyDescent="0.15">
      <c r="A5" s="148" t="s">
        <v>522</v>
      </c>
      <c r="B5" s="153"/>
      <c r="C5" s="154"/>
      <c r="D5" s="155">
        <v>194244</v>
      </c>
      <c r="E5" s="156"/>
      <c r="F5" s="157">
        <v>92632</v>
      </c>
      <c r="G5" s="158"/>
      <c r="H5" s="159"/>
    </row>
    <row r="6" spans="1:8" x14ac:dyDescent="0.15">
      <c r="A6" s="160"/>
      <c r="B6" s="161"/>
      <c r="C6" s="162"/>
      <c r="D6" s="163">
        <v>73672</v>
      </c>
      <c r="E6" s="164"/>
      <c r="F6" s="165">
        <v>47978</v>
      </c>
      <c r="G6" s="166"/>
      <c r="H6" s="167"/>
    </row>
    <row r="7" spans="1:8" x14ac:dyDescent="0.15">
      <c r="A7" s="148" t="s">
        <v>523</v>
      </c>
      <c r="B7" s="153"/>
      <c r="C7" s="154"/>
      <c r="D7" s="155">
        <v>191321</v>
      </c>
      <c r="E7" s="156"/>
      <c r="F7" s="157">
        <v>96469</v>
      </c>
      <c r="G7" s="158"/>
      <c r="H7" s="159"/>
    </row>
    <row r="8" spans="1:8" x14ac:dyDescent="0.15">
      <c r="A8" s="160"/>
      <c r="B8" s="161"/>
      <c r="C8" s="162"/>
      <c r="D8" s="163">
        <v>100224</v>
      </c>
      <c r="E8" s="164"/>
      <c r="F8" s="165">
        <v>49775</v>
      </c>
      <c r="G8" s="166"/>
      <c r="H8" s="167"/>
    </row>
    <row r="9" spans="1:8" x14ac:dyDescent="0.15">
      <c r="A9" s="148" t="s">
        <v>524</v>
      </c>
      <c r="B9" s="153"/>
      <c r="C9" s="154"/>
      <c r="D9" s="155">
        <v>228353</v>
      </c>
      <c r="E9" s="156"/>
      <c r="F9" s="157">
        <v>85743</v>
      </c>
      <c r="G9" s="158"/>
      <c r="H9" s="159"/>
    </row>
    <row r="10" spans="1:8" x14ac:dyDescent="0.15">
      <c r="A10" s="160"/>
      <c r="B10" s="161"/>
      <c r="C10" s="162"/>
      <c r="D10" s="163">
        <v>89212</v>
      </c>
      <c r="E10" s="164"/>
      <c r="F10" s="165">
        <v>45231</v>
      </c>
      <c r="G10" s="166"/>
      <c r="H10" s="167"/>
    </row>
    <row r="11" spans="1:8" x14ac:dyDescent="0.15">
      <c r="A11" s="148" t="s">
        <v>525</v>
      </c>
      <c r="B11" s="153"/>
      <c r="C11" s="154"/>
      <c r="D11" s="155">
        <v>207400</v>
      </c>
      <c r="E11" s="156"/>
      <c r="F11" s="157">
        <v>92509</v>
      </c>
      <c r="G11" s="158"/>
      <c r="H11" s="159"/>
    </row>
    <row r="12" spans="1:8" x14ac:dyDescent="0.15">
      <c r="A12" s="160"/>
      <c r="B12" s="161"/>
      <c r="C12" s="168"/>
      <c r="D12" s="163">
        <v>117693</v>
      </c>
      <c r="E12" s="164"/>
      <c r="F12" s="165">
        <v>52274</v>
      </c>
      <c r="G12" s="166"/>
      <c r="H12" s="167"/>
    </row>
    <row r="13" spans="1:8" x14ac:dyDescent="0.15">
      <c r="A13" s="148"/>
      <c r="B13" s="153"/>
      <c r="C13" s="169"/>
      <c r="D13" s="170">
        <v>213791</v>
      </c>
      <c r="E13" s="171"/>
      <c r="F13" s="172">
        <v>92287</v>
      </c>
      <c r="G13" s="173"/>
      <c r="H13" s="159"/>
    </row>
    <row r="14" spans="1:8" x14ac:dyDescent="0.15">
      <c r="A14" s="160"/>
      <c r="B14" s="161"/>
      <c r="C14" s="162"/>
      <c r="D14" s="163">
        <v>98258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4.1500000000000004</v>
      </c>
      <c r="C19" s="174">
        <f>ROUND(VALUE(SUBSTITUTE(実質収支比率等に係る経年分析!G$48,"▲","-")),2)</f>
        <v>3.74</v>
      </c>
      <c r="D19" s="174">
        <f>ROUND(VALUE(SUBSTITUTE(実質収支比率等に係る経年分析!H$48,"▲","-")),2)</f>
        <v>4.63</v>
      </c>
      <c r="E19" s="174">
        <f>ROUND(VALUE(SUBSTITUTE(実質収支比率等に係る経年分析!I$48,"▲","-")),2)</f>
        <v>4.21</v>
      </c>
      <c r="F19" s="174">
        <f>ROUND(VALUE(SUBSTITUTE(実質収支比率等に係る経年分析!J$48,"▲","-")),2)</f>
        <v>2.41</v>
      </c>
    </row>
    <row r="20" spans="1:11" x14ac:dyDescent="0.15">
      <c r="A20" s="174" t="s">
        <v>53</v>
      </c>
      <c r="B20" s="174">
        <f>ROUND(VALUE(SUBSTITUTE(実質収支比率等に係る経年分析!F$47,"▲","-")),2)</f>
        <v>14.31</v>
      </c>
      <c r="C20" s="174">
        <f>ROUND(VALUE(SUBSTITUTE(実質収支比率等に係る経年分析!G$47,"▲","-")),2)</f>
        <v>16.29</v>
      </c>
      <c r="D20" s="174">
        <f>ROUND(VALUE(SUBSTITUTE(実質収支比率等に係る経年分析!H$47,"▲","-")),2)</f>
        <v>15.63</v>
      </c>
      <c r="E20" s="174">
        <f>ROUND(VALUE(SUBSTITUTE(実質収支比率等に係る経年分析!I$47,"▲","-")),2)</f>
        <v>18.559999999999999</v>
      </c>
      <c r="F20" s="174">
        <f>ROUND(VALUE(SUBSTITUTE(実質収支比率等に係る経年分析!J$47,"▲","-")),2)</f>
        <v>18.57</v>
      </c>
    </row>
    <row r="21" spans="1:11" x14ac:dyDescent="0.15">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-0.15</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-0.57999999999999996</v>
      </c>
      <c r="F21" s="174">
        <f>IF(ISNUMBER(VALUE(SUBSTITUTE(実質収支比率等に係る経年分析!J$49,"▲","-"))),ROUND(VALUE(SUBSTITUTE(実質収支比率等に係る経年分析!J$49,"▲","-")),2),NA())</f>
        <v>-1.8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旅客定期航路事業特別会計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集落排水処理施設特別会計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4072</v>
      </c>
      <c r="E42" s="176"/>
      <c r="F42" s="176"/>
      <c r="G42" s="176">
        <f>'実質公債費比率（分子）の構造'!L$52</f>
        <v>4021</v>
      </c>
      <c r="H42" s="176"/>
      <c r="I42" s="176"/>
      <c r="J42" s="176">
        <f>'実質公債費比率（分子）の構造'!M$52</f>
        <v>3878</v>
      </c>
      <c r="K42" s="176"/>
      <c r="L42" s="176"/>
      <c r="M42" s="176">
        <f>'実質公債費比率（分子）の構造'!N$52</f>
        <v>3859</v>
      </c>
      <c r="N42" s="176"/>
      <c r="O42" s="176"/>
      <c r="P42" s="176">
        <f>'実質公債費比率（分子）の構造'!O$52</f>
        <v>3850</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73</v>
      </c>
      <c r="C45" s="176"/>
      <c r="D45" s="176"/>
      <c r="E45" s="176">
        <f>'実質公債費比率（分子）の構造'!L$49</f>
        <v>69</v>
      </c>
      <c r="F45" s="176"/>
      <c r="G45" s="176"/>
      <c r="H45" s="176">
        <f>'実質公債費比率（分子）の構造'!M$49</f>
        <v>100</v>
      </c>
      <c r="I45" s="176"/>
      <c r="J45" s="176"/>
      <c r="K45" s="176">
        <f>'実質公債費比率（分子）の構造'!N$49</f>
        <v>138</v>
      </c>
      <c r="L45" s="176"/>
      <c r="M45" s="176"/>
      <c r="N45" s="176">
        <f>'実質公債費比率（分子）の構造'!O$49</f>
        <v>137</v>
      </c>
      <c r="O45" s="176"/>
      <c r="P45" s="176"/>
    </row>
    <row r="46" spans="1:16" x14ac:dyDescent="0.15">
      <c r="A46" s="176" t="s">
        <v>64</v>
      </c>
      <c r="B46" s="176">
        <f>'実質公債費比率（分子）の構造'!K$48</f>
        <v>248</v>
      </c>
      <c r="C46" s="176"/>
      <c r="D46" s="176"/>
      <c r="E46" s="176">
        <f>'実質公債費比率（分子）の構造'!L$48</f>
        <v>250</v>
      </c>
      <c r="F46" s="176"/>
      <c r="G46" s="176"/>
      <c r="H46" s="176">
        <f>'実質公債費比率（分子）の構造'!M$48</f>
        <v>241</v>
      </c>
      <c r="I46" s="176"/>
      <c r="J46" s="176"/>
      <c r="K46" s="176">
        <f>'実質公債費比率（分子）の構造'!N$48</f>
        <v>240</v>
      </c>
      <c r="L46" s="176"/>
      <c r="M46" s="176"/>
      <c r="N46" s="176">
        <f>'実質公債費比率（分子）の構造'!O$48</f>
        <v>225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4544</v>
      </c>
      <c r="C49" s="176"/>
      <c r="D49" s="176"/>
      <c r="E49" s="176">
        <f>'実質公債費比率（分子）の構造'!L$45</f>
        <v>4528</v>
      </c>
      <c r="F49" s="176"/>
      <c r="G49" s="176"/>
      <c r="H49" s="176">
        <f>'実質公債費比率（分子）の構造'!M$45</f>
        <v>4612</v>
      </c>
      <c r="I49" s="176"/>
      <c r="J49" s="176"/>
      <c r="K49" s="176">
        <f>'実質公債費比率（分子）の構造'!N$45</f>
        <v>4730</v>
      </c>
      <c r="L49" s="176"/>
      <c r="M49" s="176"/>
      <c r="N49" s="176">
        <f>'実質公債費比率（分子）の構造'!O$45</f>
        <v>4762</v>
      </c>
      <c r="O49" s="176"/>
      <c r="P49" s="176"/>
    </row>
    <row r="50" spans="1:16" x14ac:dyDescent="0.15">
      <c r="A50" s="176" t="s">
        <v>67</v>
      </c>
      <c r="B50" s="176" t="e">
        <f>NA()</f>
        <v>#N/A</v>
      </c>
      <c r="C50" s="176">
        <f>IF(ISNUMBER('実質公債費比率（分子）の構造'!K$53),'実質公債費比率（分子）の構造'!K$53,NA())</f>
        <v>794</v>
      </c>
      <c r="D50" s="176" t="e">
        <f>NA()</f>
        <v>#N/A</v>
      </c>
      <c r="E50" s="176" t="e">
        <f>NA()</f>
        <v>#N/A</v>
      </c>
      <c r="F50" s="176">
        <f>IF(ISNUMBER('実質公債費比率（分子）の構造'!L$53),'実質公債費比率（分子）の構造'!L$53,NA())</f>
        <v>827</v>
      </c>
      <c r="G50" s="176" t="e">
        <f>NA()</f>
        <v>#N/A</v>
      </c>
      <c r="H50" s="176" t="e">
        <f>NA()</f>
        <v>#N/A</v>
      </c>
      <c r="I50" s="176">
        <f>IF(ISNUMBER('実質公債費比率（分子）の構造'!M$53),'実質公債費比率（分子）の構造'!M$53,NA())</f>
        <v>1076</v>
      </c>
      <c r="J50" s="176" t="e">
        <f>NA()</f>
        <v>#N/A</v>
      </c>
      <c r="K50" s="176" t="e">
        <f>NA()</f>
        <v>#N/A</v>
      </c>
      <c r="L50" s="176">
        <f>IF(ISNUMBER('実質公債費比率（分子）の構造'!N$53),'実質公債費比率（分子）の構造'!N$53,NA())</f>
        <v>1250</v>
      </c>
      <c r="M50" s="176" t="e">
        <f>NA()</f>
        <v>#N/A</v>
      </c>
      <c r="N50" s="176" t="e">
        <f>NA()</f>
        <v>#N/A</v>
      </c>
      <c r="O50" s="176">
        <f>IF(ISNUMBER('実質公債費比率（分子）の構造'!O$53),'実質公債費比率（分子）の構造'!O$53,NA())</f>
        <v>1276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35113</v>
      </c>
      <c r="E56" s="175"/>
      <c r="F56" s="175"/>
      <c r="G56" s="175">
        <f>'将来負担比率（分子）の構造'!J$52</f>
        <v>33626</v>
      </c>
      <c r="H56" s="175"/>
      <c r="I56" s="175"/>
      <c r="J56" s="175">
        <f>'将来負担比率（分子）の構造'!K$52</f>
        <v>32114</v>
      </c>
      <c r="K56" s="175"/>
      <c r="L56" s="175"/>
      <c r="M56" s="175">
        <f>'将来負担比率（分子）の構造'!L$52</f>
        <v>30226</v>
      </c>
      <c r="N56" s="175"/>
      <c r="O56" s="175"/>
      <c r="P56" s="175">
        <f>'将来負担比率（分子）の構造'!M$52</f>
        <v>29231</v>
      </c>
    </row>
    <row r="57" spans="1:16" x14ac:dyDescent="0.15">
      <c r="A57" s="175" t="s">
        <v>42</v>
      </c>
      <c r="B57" s="175"/>
      <c r="C57" s="175"/>
      <c r="D57" s="175">
        <f>'将来負担比率（分子）の構造'!I$51</f>
        <v>1074</v>
      </c>
      <c r="E57" s="175"/>
      <c r="F57" s="175"/>
      <c r="G57" s="175">
        <f>'将来負担比率（分子）の構造'!J$51</f>
        <v>1978</v>
      </c>
      <c r="H57" s="175"/>
      <c r="I57" s="175"/>
      <c r="J57" s="175">
        <f>'将来負担比率（分子）の構造'!K$51</f>
        <v>1891</v>
      </c>
      <c r="K57" s="175"/>
      <c r="L57" s="175"/>
      <c r="M57" s="175">
        <f>'将来負担比率（分子）の構造'!L$51</f>
        <v>1929</v>
      </c>
      <c r="N57" s="175"/>
      <c r="O57" s="175"/>
      <c r="P57" s="175">
        <f>'将来負担比率（分子）の構造'!M$51</f>
        <v>1812</v>
      </c>
    </row>
    <row r="58" spans="1:16" x14ac:dyDescent="0.15">
      <c r="A58" s="175" t="s">
        <v>41</v>
      </c>
      <c r="B58" s="175"/>
      <c r="C58" s="175"/>
      <c r="D58" s="175">
        <f>'将来負担比率（分子）の構造'!I$50</f>
        <v>11689</v>
      </c>
      <c r="E58" s="175"/>
      <c r="F58" s="175"/>
      <c r="G58" s="175">
        <f>'将来負担比率（分子）の構造'!J$50</f>
        <v>12530</v>
      </c>
      <c r="H58" s="175"/>
      <c r="I58" s="175"/>
      <c r="J58" s="175">
        <f>'将来負担比率（分子）の構造'!K$50</f>
        <v>13303</v>
      </c>
      <c r="K58" s="175"/>
      <c r="L58" s="175"/>
      <c r="M58" s="175">
        <f>'将来負担比率（分子）の構造'!L$50</f>
        <v>13341</v>
      </c>
      <c r="N58" s="175"/>
      <c r="O58" s="175"/>
      <c r="P58" s="175">
        <f>'将来負担比率（分子）の構造'!M$50</f>
        <v>12814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106</v>
      </c>
      <c r="C61" s="175"/>
      <c r="D61" s="175"/>
      <c r="E61" s="175">
        <f>'将来負担比率（分子）の構造'!J$46</f>
        <v>99</v>
      </c>
      <c r="F61" s="175"/>
      <c r="G61" s="175"/>
      <c r="H61" s="175">
        <f>'将来負担比率（分子）の構造'!K$46</f>
        <v>91</v>
      </c>
      <c r="I61" s="175"/>
      <c r="J61" s="175"/>
      <c r="K61" s="175">
        <f>'将来負担比率（分子）の構造'!L$46</f>
        <v>85</v>
      </c>
      <c r="L61" s="175"/>
      <c r="M61" s="175"/>
      <c r="N61" s="175">
        <f>'将来負担比率（分子）の構造'!M$46</f>
        <v>234</v>
      </c>
      <c r="O61" s="175"/>
      <c r="P61" s="175"/>
    </row>
    <row r="62" spans="1:16" x14ac:dyDescent="0.15">
      <c r="A62" s="175" t="s">
        <v>35</v>
      </c>
      <c r="B62" s="175">
        <f>'将来負担比率（分子）の構造'!I$45</f>
        <v>2085</v>
      </c>
      <c r="C62" s="175"/>
      <c r="D62" s="175"/>
      <c r="E62" s="175">
        <f>'将来負担比率（分子）の構造'!J$45</f>
        <v>2235</v>
      </c>
      <c r="F62" s="175"/>
      <c r="G62" s="175"/>
      <c r="H62" s="175">
        <f>'将来負担比率（分子）の構造'!K$45</f>
        <v>2579</v>
      </c>
      <c r="I62" s="175"/>
      <c r="J62" s="175"/>
      <c r="K62" s="175">
        <f>'将来負担比率（分子）の構造'!L$45</f>
        <v>2926</v>
      </c>
      <c r="L62" s="175"/>
      <c r="M62" s="175"/>
      <c r="N62" s="175">
        <f>'将来負担比率（分子）の構造'!M$45</f>
        <v>3045</v>
      </c>
      <c r="O62" s="175"/>
      <c r="P62" s="175"/>
    </row>
    <row r="63" spans="1:16" x14ac:dyDescent="0.15">
      <c r="A63" s="175" t="s">
        <v>34</v>
      </c>
      <c r="B63" s="175">
        <f>'将来負担比率（分子）の構造'!I$44</f>
        <v>1093</v>
      </c>
      <c r="C63" s="175"/>
      <c r="D63" s="175"/>
      <c r="E63" s="175">
        <f>'将来負担比率（分子）の構造'!J$44</f>
        <v>1048</v>
      </c>
      <c r="F63" s="175"/>
      <c r="G63" s="175"/>
      <c r="H63" s="175">
        <f>'将来負担比率（分子）の構造'!K$44</f>
        <v>1181</v>
      </c>
      <c r="I63" s="175"/>
      <c r="J63" s="175"/>
      <c r="K63" s="175">
        <f>'将来負担比率（分子）の構造'!L$44</f>
        <v>1080</v>
      </c>
      <c r="L63" s="175"/>
      <c r="M63" s="175"/>
      <c r="N63" s="175">
        <f>'将来負担比率（分子）の構造'!M$44</f>
        <v>1042</v>
      </c>
      <c r="O63" s="175"/>
      <c r="P63" s="175"/>
    </row>
    <row r="64" spans="1:16" x14ac:dyDescent="0.15">
      <c r="A64" s="175" t="s">
        <v>33</v>
      </c>
      <c r="B64" s="175">
        <f>'将来負担比率（分子）の構造'!I$43</f>
        <v>2376</v>
      </c>
      <c r="C64" s="175"/>
      <c r="D64" s="175"/>
      <c r="E64" s="175">
        <f>'将来負担比率（分子）の構造'!J$43</f>
        <v>2278</v>
      </c>
      <c r="F64" s="175"/>
      <c r="G64" s="175"/>
      <c r="H64" s="175">
        <f>'将来負担比率（分子）の構造'!K$43</f>
        <v>2106</v>
      </c>
      <c r="I64" s="175"/>
      <c r="J64" s="175"/>
      <c r="K64" s="175">
        <f>'将来負担比率（分子）の構造'!L$43</f>
        <v>1948</v>
      </c>
      <c r="L64" s="175"/>
      <c r="M64" s="175"/>
      <c r="N64" s="175">
        <f>'将来負担比率（分子）の構造'!M$43</f>
        <v>1814</v>
      </c>
      <c r="O64" s="175"/>
      <c r="P64" s="175"/>
    </row>
    <row r="65" spans="1:16" x14ac:dyDescent="0.15">
      <c r="A65" s="175" t="s">
        <v>32</v>
      </c>
      <c r="B65" s="175">
        <f>'将来負担比率（分子）の構造'!I$42</f>
        <v>137</v>
      </c>
      <c r="C65" s="175"/>
      <c r="D65" s="175"/>
      <c r="E65" s="175">
        <f>'将来負担比率（分子）の構造'!J$42</f>
        <v>126</v>
      </c>
      <c r="F65" s="175"/>
      <c r="G65" s="175"/>
      <c r="H65" s="175">
        <f>'将来負担比率（分子）の構造'!K$42</f>
        <v>115</v>
      </c>
      <c r="I65" s="175"/>
      <c r="J65" s="175"/>
      <c r="K65" s="175">
        <f>'将来負担比率（分子）の構造'!L$42</f>
        <v>104</v>
      </c>
      <c r="L65" s="175"/>
      <c r="M65" s="175"/>
      <c r="N65" s="175">
        <f>'将来負担比率（分子）の構造'!M$42</f>
        <v>93</v>
      </c>
      <c r="O65" s="175"/>
      <c r="P65" s="175"/>
    </row>
    <row r="66" spans="1:16" x14ac:dyDescent="0.15">
      <c r="A66" s="175" t="s">
        <v>31</v>
      </c>
      <c r="B66" s="175">
        <f>'将来負担比率（分子）の構造'!I$41</f>
        <v>44442</v>
      </c>
      <c r="C66" s="175"/>
      <c r="D66" s="175"/>
      <c r="E66" s="175">
        <f>'将来負担比率（分子）の構造'!J$41</f>
        <v>43761</v>
      </c>
      <c r="F66" s="175"/>
      <c r="G66" s="175"/>
      <c r="H66" s="175">
        <f>'将来負担比率（分子）の構造'!K$41</f>
        <v>42843</v>
      </c>
      <c r="I66" s="175"/>
      <c r="J66" s="175"/>
      <c r="K66" s="175">
        <f>'将来負担比率（分子）の構造'!L$41</f>
        <v>41339</v>
      </c>
      <c r="L66" s="175"/>
      <c r="M66" s="175"/>
      <c r="N66" s="175">
        <f>'将来負担比率（分子）の構造'!M$41</f>
        <v>40147</v>
      </c>
      <c r="O66" s="175"/>
      <c r="P66" s="175"/>
    </row>
    <row r="67" spans="1:16" x14ac:dyDescent="0.15">
      <c r="A67" s="175" t="s">
        <v>71</v>
      </c>
      <c r="B67" s="175" t="e">
        <f>NA()</f>
        <v>#N/A</v>
      </c>
      <c r="C67" s="175">
        <f>IF(ISNUMBER('将来負担比率（分子）の構造'!I$53), IF('将来負担比率（分子）の構造'!I$53 &lt; 0, 0, '将来負担比率（分子）の構造'!I$53), NA())</f>
        <v>2362</v>
      </c>
      <c r="D67" s="175" t="e">
        <f>NA()</f>
        <v>#N/A</v>
      </c>
      <c r="E67" s="175" t="e">
        <f>NA()</f>
        <v>#N/A</v>
      </c>
      <c r="F67" s="175">
        <f>IF(ISNUMBER('将来負担比率（分子）の構造'!J$53), IF('将来負担比率（分子）の構造'!J$53 &lt; 0, 0, '将来負担比率（分子）の構造'!J$53), NA())</f>
        <v>1414</v>
      </c>
      <c r="G67" s="175" t="e">
        <f>NA()</f>
        <v>#N/A</v>
      </c>
      <c r="H67" s="175" t="e">
        <f>NA()</f>
        <v>#N/A</v>
      </c>
      <c r="I67" s="175">
        <f>IF(ISNUMBER('将来負担比率（分子）の構造'!K$53), IF('将来負担比率（分子）の構造'!K$53 &lt; 0, 0, '将来負担比率（分子）の構造'!K$53), NA())</f>
        <v>1607</v>
      </c>
      <c r="J67" s="175" t="e">
        <f>NA()</f>
        <v>#N/A</v>
      </c>
      <c r="K67" s="175" t="e">
        <f>NA()</f>
        <v>#N/A</v>
      </c>
      <c r="L67" s="175">
        <f>IF(ISNUMBER('将来負担比率（分子）の構造'!L$53), IF('将来負担比率（分子）の構造'!L$53 &lt; 0, 0, '将来負担比率（分子）の構造'!L$53), NA())</f>
        <v>1988</v>
      </c>
      <c r="M67" s="175" t="e">
        <f>NA()</f>
        <v>#N/A</v>
      </c>
      <c r="N67" s="175" t="e">
        <f>NA()</f>
        <v>#N/A</v>
      </c>
      <c r="O67" s="175">
        <f>IF(ISNUMBER('将来負担比率（分子）の構造'!M$53), IF('将来負担比率（分子）の構造'!M$53 &lt; 0, 0, '将来負担比率（分子）の構造'!M$53), NA())</f>
        <v>2517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2747</v>
      </c>
      <c r="C72" s="179">
        <f>基金残高に係る経年分析!G55</f>
        <v>3158</v>
      </c>
      <c r="D72" s="179">
        <f>基金残高に係る経年分析!H55</f>
        <v>3158</v>
      </c>
    </row>
    <row r="73" spans="1:16" x14ac:dyDescent="0.15">
      <c r="A73" s="178" t="s">
        <v>74</v>
      </c>
      <c r="B73" s="179">
        <f>基金残高に係る経年分析!F56</f>
        <v>5010</v>
      </c>
      <c r="C73" s="179">
        <f>基金残高に係る経年分析!G56</f>
        <v>4510</v>
      </c>
      <c r="D73" s="179">
        <f>基金残高に係る経年分析!H56</f>
        <v>3935</v>
      </c>
    </row>
    <row r="74" spans="1:16" x14ac:dyDescent="0.15">
      <c r="A74" s="178" t="s">
        <v>75</v>
      </c>
      <c r="B74" s="179">
        <f>基金残高に係る経年分析!F57</f>
        <v>8759</v>
      </c>
      <c r="C74" s="179">
        <f>基金残高に係る経年分析!G57</f>
        <v>8691</v>
      </c>
      <c r="D74" s="179">
        <f>基金残高に係る経年分析!H57</f>
        <v>8558</v>
      </c>
    </row>
  </sheetData>
  <sheetProtection algorithmName="SHA-512" hashValue="RcbHOnkcZOgzJfE8AobgoqNMBJwY8DjCG2IyNCgjPaxVfy/5TPm35ByeCKbNJr86CnyWmk2pNh+kiQy6zLySwA==" saltValue="5I2GMZLrlmxOF4HzgtSD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3072713</v>
      </c>
      <c r="S5" s="613"/>
      <c r="T5" s="613"/>
      <c r="U5" s="613"/>
      <c r="V5" s="613"/>
      <c r="W5" s="613"/>
      <c r="X5" s="613"/>
      <c r="Y5" s="614"/>
      <c r="Z5" s="615">
        <v>9.1</v>
      </c>
      <c r="AA5" s="615"/>
      <c r="AB5" s="615"/>
      <c r="AC5" s="615"/>
      <c r="AD5" s="616">
        <v>3072713</v>
      </c>
      <c r="AE5" s="616"/>
      <c r="AF5" s="616"/>
      <c r="AG5" s="616"/>
      <c r="AH5" s="616"/>
      <c r="AI5" s="616"/>
      <c r="AJ5" s="616"/>
      <c r="AK5" s="616"/>
      <c r="AL5" s="617">
        <v>18</v>
      </c>
      <c r="AM5" s="618"/>
      <c r="AN5" s="618"/>
      <c r="AO5" s="619"/>
      <c r="AP5" s="609" t="s">
        <v>217</v>
      </c>
      <c r="AQ5" s="610"/>
      <c r="AR5" s="610"/>
      <c r="AS5" s="610"/>
      <c r="AT5" s="610"/>
      <c r="AU5" s="610"/>
      <c r="AV5" s="610"/>
      <c r="AW5" s="610"/>
      <c r="AX5" s="610"/>
      <c r="AY5" s="610"/>
      <c r="AZ5" s="610"/>
      <c r="BA5" s="610"/>
      <c r="BB5" s="610"/>
      <c r="BC5" s="610"/>
      <c r="BD5" s="610"/>
      <c r="BE5" s="610"/>
      <c r="BF5" s="611"/>
      <c r="BG5" s="623">
        <v>3065018</v>
      </c>
      <c r="BH5" s="624"/>
      <c r="BI5" s="624"/>
      <c r="BJ5" s="624"/>
      <c r="BK5" s="624"/>
      <c r="BL5" s="624"/>
      <c r="BM5" s="624"/>
      <c r="BN5" s="625"/>
      <c r="BO5" s="626">
        <v>99.7</v>
      </c>
      <c r="BP5" s="626"/>
      <c r="BQ5" s="626"/>
      <c r="BR5" s="626"/>
      <c r="BS5" s="627">
        <v>35191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273736</v>
      </c>
      <c r="S6" s="624"/>
      <c r="T6" s="624"/>
      <c r="U6" s="624"/>
      <c r="V6" s="624"/>
      <c r="W6" s="624"/>
      <c r="X6" s="624"/>
      <c r="Y6" s="625"/>
      <c r="Z6" s="626">
        <v>0.8</v>
      </c>
      <c r="AA6" s="626"/>
      <c r="AB6" s="626"/>
      <c r="AC6" s="626"/>
      <c r="AD6" s="627">
        <v>273736</v>
      </c>
      <c r="AE6" s="627"/>
      <c r="AF6" s="627"/>
      <c r="AG6" s="627"/>
      <c r="AH6" s="627"/>
      <c r="AI6" s="627"/>
      <c r="AJ6" s="627"/>
      <c r="AK6" s="627"/>
      <c r="AL6" s="628">
        <v>1.6</v>
      </c>
      <c r="AM6" s="629"/>
      <c r="AN6" s="629"/>
      <c r="AO6" s="630"/>
      <c r="AP6" s="620" t="s">
        <v>222</v>
      </c>
      <c r="AQ6" s="621"/>
      <c r="AR6" s="621"/>
      <c r="AS6" s="621"/>
      <c r="AT6" s="621"/>
      <c r="AU6" s="621"/>
      <c r="AV6" s="621"/>
      <c r="AW6" s="621"/>
      <c r="AX6" s="621"/>
      <c r="AY6" s="621"/>
      <c r="AZ6" s="621"/>
      <c r="BA6" s="621"/>
      <c r="BB6" s="621"/>
      <c r="BC6" s="621"/>
      <c r="BD6" s="621"/>
      <c r="BE6" s="621"/>
      <c r="BF6" s="622"/>
      <c r="BG6" s="623">
        <v>3065018</v>
      </c>
      <c r="BH6" s="624"/>
      <c r="BI6" s="624"/>
      <c r="BJ6" s="624"/>
      <c r="BK6" s="624"/>
      <c r="BL6" s="624"/>
      <c r="BM6" s="624"/>
      <c r="BN6" s="625"/>
      <c r="BO6" s="626">
        <v>99.7</v>
      </c>
      <c r="BP6" s="626"/>
      <c r="BQ6" s="626"/>
      <c r="BR6" s="626"/>
      <c r="BS6" s="627">
        <v>35191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190182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190182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994</v>
      </c>
      <c r="S7" s="624"/>
      <c r="T7" s="624"/>
      <c r="U7" s="624"/>
      <c r="V7" s="624"/>
      <c r="W7" s="624"/>
      <c r="X7" s="624"/>
      <c r="Y7" s="625"/>
      <c r="Z7" s="626">
        <v>0</v>
      </c>
      <c r="AA7" s="626"/>
      <c r="AB7" s="626"/>
      <c r="AC7" s="626"/>
      <c r="AD7" s="627">
        <v>994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1429793</v>
      </c>
      <c r="BH7" s="624"/>
      <c r="BI7" s="624"/>
      <c r="BJ7" s="624"/>
      <c r="BK7" s="624"/>
      <c r="BL7" s="624"/>
      <c r="BM7" s="624"/>
      <c r="BN7" s="625"/>
      <c r="BO7" s="626">
        <v>46.5</v>
      </c>
      <c r="BP7" s="626"/>
      <c r="BQ7" s="626"/>
      <c r="BR7" s="626"/>
      <c r="BS7" s="627">
        <v>35191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4328883</v>
      </c>
      <c r="CS7" s="624"/>
      <c r="CT7" s="624"/>
      <c r="CU7" s="624"/>
      <c r="CV7" s="624"/>
      <c r="CW7" s="624"/>
      <c r="CX7" s="624"/>
      <c r="CY7" s="625"/>
      <c r="CZ7" s="626">
        <v>13.3</v>
      </c>
      <c r="DA7" s="626"/>
      <c r="DB7" s="626"/>
      <c r="DC7" s="626"/>
      <c r="DD7" s="632">
        <v>326373</v>
      </c>
      <c r="DE7" s="624"/>
      <c r="DF7" s="624"/>
      <c r="DG7" s="624"/>
      <c r="DH7" s="624"/>
      <c r="DI7" s="624"/>
      <c r="DJ7" s="624"/>
      <c r="DK7" s="624"/>
      <c r="DL7" s="624"/>
      <c r="DM7" s="624"/>
      <c r="DN7" s="624"/>
      <c r="DO7" s="624"/>
      <c r="DP7" s="625"/>
      <c r="DQ7" s="632">
        <v>2934976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12455</v>
      </c>
      <c r="S8" s="624"/>
      <c r="T8" s="624"/>
      <c r="U8" s="624"/>
      <c r="V8" s="624"/>
      <c r="W8" s="624"/>
      <c r="X8" s="624"/>
      <c r="Y8" s="625"/>
      <c r="Z8" s="626">
        <v>0</v>
      </c>
      <c r="AA8" s="626"/>
      <c r="AB8" s="626"/>
      <c r="AC8" s="626"/>
      <c r="AD8" s="627">
        <v>12455</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45754</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7457394</v>
      </c>
      <c r="CS8" s="624"/>
      <c r="CT8" s="624"/>
      <c r="CU8" s="624"/>
      <c r="CV8" s="624"/>
      <c r="CW8" s="624"/>
      <c r="CX8" s="624"/>
      <c r="CY8" s="625"/>
      <c r="CZ8" s="626">
        <v>22.9</v>
      </c>
      <c r="DA8" s="626"/>
      <c r="DB8" s="626"/>
      <c r="DC8" s="626"/>
      <c r="DD8" s="632">
        <v>365964</v>
      </c>
      <c r="DE8" s="624"/>
      <c r="DF8" s="624"/>
      <c r="DG8" s="624"/>
      <c r="DH8" s="624"/>
      <c r="DI8" s="624"/>
      <c r="DJ8" s="624"/>
      <c r="DK8" s="624"/>
      <c r="DL8" s="624"/>
      <c r="DM8" s="624"/>
      <c r="DN8" s="624"/>
      <c r="DO8" s="624"/>
      <c r="DP8" s="625"/>
      <c r="DQ8" s="632">
        <v>3944424</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15553</v>
      </c>
      <c r="S9" s="624"/>
      <c r="T9" s="624"/>
      <c r="U9" s="624"/>
      <c r="V9" s="624"/>
      <c r="W9" s="624"/>
      <c r="X9" s="624"/>
      <c r="Y9" s="625"/>
      <c r="Z9" s="626">
        <v>0</v>
      </c>
      <c r="AA9" s="626"/>
      <c r="AB9" s="626"/>
      <c r="AC9" s="626"/>
      <c r="AD9" s="627">
        <v>15553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1225204</v>
      </c>
      <c r="BH9" s="624"/>
      <c r="BI9" s="624"/>
      <c r="BJ9" s="624"/>
      <c r="BK9" s="624"/>
      <c r="BL9" s="624"/>
      <c r="BM9" s="624"/>
      <c r="BN9" s="625"/>
      <c r="BO9" s="626">
        <v>39.9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4389946</v>
      </c>
      <c r="CS9" s="624"/>
      <c r="CT9" s="624"/>
      <c r="CU9" s="624"/>
      <c r="CV9" s="624"/>
      <c r="CW9" s="624"/>
      <c r="CX9" s="624"/>
      <c r="CY9" s="625"/>
      <c r="CZ9" s="626">
        <v>13.5</v>
      </c>
      <c r="DA9" s="626"/>
      <c r="DB9" s="626"/>
      <c r="DC9" s="626"/>
      <c r="DD9" s="632">
        <v>587346</v>
      </c>
      <c r="DE9" s="624"/>
      <c r="DF9" s="624"/>
      <c r="DG9" s="624"/>
      <c r="DH9" s="624"/>
      <c r="DI9" s="624"/>
      <c r="DJ9" s="624"/>
      <c r="DK9" s="624"/>
      <c r="DL9" s="624"/>
      <c r="DM9" s="624"/>
      <c r="DN9" s="624"/>
      <c r="DO9" s="624"/>
      <c r="DP9" s="625"/>
      <c r="DQ9" s="632">
        <v>3496427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74699</v>
      </c>
      <c r="BH10" s="624"/>
      <c r="BI10" s="624"/>
      <c r="BJ10" s="624"/>
      <c r="BK10" s="624"/>
      <c r="BL10" s="624"/>
      <c r="BM10" s="624"/>
      <c r="BN10" s="625"/>
      <c r="BO10" s="626">
        <v>2.4</v>
      </c>
      <c r="BP10" s="626"/>
      <c r="BQ10" s="626"/>
      <c r="BR10" s="626"/>
      <c r="BS10" s="627">
        <v>12219</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711456</v>
      </c>
      <c r="S11" s="624"/>
      <c r="T11" s="624"/>
      <c r="U11" s="624"/>
      <c r="V11" s="624"/>
      <c r="W11" s="624"/>
      <c r="X11" s="624"/>
      <c r="Y11" s="625"/>
      <c r="Z11" s="628">
        <v>2.1</v>
      </c>
      <c r="AA11" s="629"/>
      <c r="AB11" s="629"/>
      <c r="AC11" s="635"/>
      <c r="AD11" s="632">
        <v>711456</v>
      </c>
      <c r="AE11" s="624"/>
      <c r="AF11" s="624"/>
      <c r="AG11" s="624"/>
      <c r="AH11" s="624"/>
      <c r="AI11" s="624"/>
      <c r="AJ11" s="624"/>
      <c r="AK11" s="625"/>
      <c r="AL11" s="628">
        <v>4.2</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84136</v>
      </c>
      <c r="BH11" s="624"/>
      <c r="BI11" s="624"/>
      <c r="BJ11" s="624"/>
      <c r="BK11" s="624"/>
      <c r="BL11" s="624"/>
      <c r="BM11" s="624"/>
      <c r="BN11" s="625"/>
      <c r="BO11" s="626">
        <v>2.7</v>
      </c>
      <c r="BP11" s="626"/>
      <c r="BQ11" s="626"/>
      <c r="BR11" s="626"/>
      <c r="BS11" s="627">
        <v>22972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3428334</v>
      </c>
      <c r="CS11" s="624"/>
      <c r="CT11" s="624"/>
      <c r="CU11" s="624"/>
      <c r="CV11" s="624"/>
      <c r="CW11" s="624"/>
      <c r="CX11" s="624"/>
      <c r="CY11" s="625"/>
      <c r="CZ11" s="626">
        <v>10.5</v>
      </c>
      <c r="DA11" s="626"/>
      <c r="DB11" s="626"/>
      <c r="DC11" s="626"/>
      <c r="DD11" s="632">
        <v>1378780</v>
      </c>
      <c r="DE11" s="624"/>
      <c r="DF11" s="624"/>
      <c r="DG11" s="624"/>
      <c r="DH11" s="624"/>
      <c r="DI11" s="624"/>
      <c r="DJ11" s="624"/>
      <c r="DK11" s="624"/>
      <c r="DL11" s="624"/>
      <c r="DM11" s="624"/>
      <c r="DN11" s="624"/>
      <c r="DO11" s="624"/>
      <c r="DP11" s="625"/>
      <c r="DQ11" s="632">
        <v>973442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1192587</v>
      </c>
      <c r="BH12" s="624"/>
      <c r="BI12" s="624"/>
      <c r="BJ12" s="624"/>
      <c r="BK12" s="624"/>
      <c r="BL12" s="624"/>
      <c r="BM12" s="624"/>
      <c r="BN12" s="625"/>
      <c r="BO12" s="626">
        <v>38.799999999999997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1177681</v>
      </c>
      <c r="CS12" s="624"/>
      <c r="CT12" s="624"/>
      <c r="CU12" s="624"/>
      <c r="CV12" s="624"/>
      <c r="CW12" s="624"/>
      <c r="CX12" s="624"/>
      <c r="CY12" s="625"/>
      <c r="CZ12" s="626">
        <v>3.6</v>
      </c>
      <c r="DA12" s="626"/>
      <c r="DB12" s="626"/>
      <c r="DC12" s="626"/>
      <c r="DD12" s="632">
        <v>362259</v>
      </c>
      <c r="DE12" s="624"/>
      <c r="DF12" s="624"/>
      <c r="DG12" s="624"/>
      <c r="DH12" s="624"/>
      <c r="DI12" s="624"/>
      <c r="DJ12" s="624"/>
      <c r="DK12" s="624"/>
      <c r="DL12" s="624"/>
      <c r="DM12" s="624"/>
      <c r="DN12" s="624"/>
      <c r="DO12" s="624"/>
      <c r="DP12" s="625"/>
      <c r="DQ12" s="632">
        <v>725331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1172372</v>
      </c>
      <c r="BH13" s="624"/>
      <c r="BI13" s="624"/>
      <c r="BJ13" s="624"/>
      <c r="BK13" s="624"/>
      <c r="BL13" s="624"/>
      <c r="BM13" s="624"/>
      <c r="BN13" s="625"/>
      <c r="BO13" s="626">
        <v>38.200000000000003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2403325</v>
      </c>
      <c r="CS13" s="624"/>
      <c r="CT13" s="624"/>
      <c r="CU13" s="624"/>
      <c r="CV13" s="624"/>
      <c r="CW13" s="624"/>
      <c r="CX13" s="624"/>
      <c r="CY13" s="625"/>
      <c r="CZ13" s="626">
        <v>7.4</v>
      </c>
      <c r="DA13" s="626"/>
      <c r="DB13" s="626"/>
      <c r="DC13" s="626"/>
      <c r="DD13" s="632">
        <v>1975772</v>
      </c>
      <c r="DE13" s="624"/>
      <c r="DF13" s="624"/>
      <c r="DG13" s="624"/>
      <c r="DH13" s="624"/>
      <c r="DI13" s="624"/>
      <c r="DJ13" s="624"/>
      <c r="DK13" s="624"/>
      <c r="DL13" s="624"/>
      <c r="DM13" s="624"/>
      <c r="DN13" s="624"/>
      <c r="DO13" s="624"/>
      <c r="DP13" s="625"/>
      <c r="DQ13" s="632">
        <v>384107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590</v>
      </c>
      <c r="S14" s="624"/>
      <c r="T14" s="624"/>
      <c r="U14" s="624"/>
      <c r="V14" s="624"/>
      <c r="W14" s="624"/>
      <c r="X14" s="624"/>
      <c r="Y14" s="625"/>
      <c r="Z14" s="626">
        <v>0</v>
      </c>
      <c r="AA14" s="626"/>
      <c r="AB14" s="626"/>
      <c r="AC14" s="626"/>
      <c r="AD14" s="627">
        <v>590</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149108</v>
      </c>
      <c r="BH14" s="624"/>
      <c r="BI14" s="624"/>
      <c r="BJ14" s="624"/>
      <c r="BK14" s="624"/>
      <c r="BL14" s="624"/>
      <c r="BM14" s="624"/>
      <c r="BN14" s="625"/>
      <c r="BO14" s="626">
        <v>4.9000000000000004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1283850</v>
      </c>
      <c r="CS14" s="624"/>
      <c r="CT14" s="624"/>
      <c r="CU14" s="624"/>
      <c r="CV14" s="624"/>
      <c r="CW14" s="624"/>
      <c r="CX14" s="624"/>
      <c r="CY14" s="625"/>
      <c r="CZ14" s="626">
        <v>3.9</v>
      </c>
      <c r="DA14" s="626"/>
      <c r="DB14" s="626"/>
      <c r="DC14" s="626"/>
      <c r="DD14" s="632">
        <v>490105</v>
      </c>
      <c r="DE14" s="624"/>
      <c r="DF14" s="624"/>
      <c r="DG14" s="624"/>
      <c r="DH14" s="624"/>
      <c r="DI14" s="624"/>
      <c r="DJ14" s="624"/>
      <c r="DK14" s="624"/>
      <c r="DL14" s="624"/>
      <c r="DM14" s="624"/>
      <c r="DN14" s="624"/>
      <c r="DO14" s="624"/>
      <c r="DP14" s="625"/>
      <c r="DQ14" s="632">
        <v>797704</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293438</v>
      </c>
      <c r="BH15" s="624"/>
      <c r="BI15" s="624"/>
      <c r="BJ15" s="624"/>
      <c r="BK15" s="624"/>
      <c r="BL15" s="624"/>
      <c r="BM15" s="624"/>
      <c r="BN15" s="625"/>
      <c r="BO15" s="626">
        <v>9.5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2536864</v>
      </c>
      <c r="CS15" s="624"/>
      <c r="CT15" s="624"/>
      <c r="CU15" s="624"/>
      <c r="CV15" s="624"/>
      <c r="CW15" s="624"/>
      <c r="CX15" s="624"/>
      <c r="CY15" s="625"/>
      <c r="CZ15" s="626">
        <v>7.8</v>
      </c>
      <c r="DA15" s="626"/>
      <c r="DB15" s="626"/>
      <c r="DC15" s="626"/>
      <c r="DD15" s="632">
        <v>283490</v>
      </c>
      <c r="DE15" s="624"/>
      <c r="DF15" s="624"/>
      <c r="DG15" s="624"/>
      <c r="DH15" s="624"/>
      <c r="DI15" s="624"/>
      <c r="DJ15" s="624"/>
      <c r="DK15" s="624"/>
      <c r="DL15" s="624"/>
      <c r="DM15" s="624"/>
      <c r="DN15" s="624"/>
      <c r="DO15" s="624"/>
      <c r="DP15" s="625"/>
      <c r="DQ15" s="632">
        <v>2129550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14106</v>
      </c>
      <c r="S16" s="624"/>
      <c r="T16" s="624"/>
      <c r="U16" s="624"/>
      <c r="V16" s="624"/>
      <c r="W16" s="624"/>
      <c r="X16" s="624"/>
      <c r="Y16" s="625"/>
      <c r="Z16" s="626">
        <v>0</v>
      </c>
      <c r="AA16" s="626"/>
      <c r="AB16" s="626"/>
      <c r="AC16" s="626"/>
      <c r="AD16" s="627">
        <v>14106</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92</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634730</v>
      </c>
      <c r="CS16" s="624"/>
      <c r="CT16" s="624"/>
      <c r="CU16" s="624"/>
      <c r="CV16" s="624"/>
      <c r="CW16" s="624"/>
      <c r="CX16" s="624"/>
      <c r="CY16" s="625"/>
      <c r="CZ16" s="626">
        <v>1.9</v>
      </c>
      <c r="DA16" s="626"/>
      <c r="DB16" s="626"/>
      <c r="DC16" s="626"/>
      <c r="DD16" s="632" t="s">
        <v>122</v>
      </c>
      <c r="DE16" s="624"/>
      <c r="DF16" s="624"/>
      <c r="DG16" s="624"/>
      <c r="DH16" s="624"/>
      <c r="DI16" s="624"/>
      <c r="DJ16" s="624"/>
      <c r="DK16" s="624"/>
      <c r="DL16" s="624"/>
      <c r="DM16" s="624"/>
      <c r="DN16" s="624"/>
      <c r="DO16" s="624"/>
      <c r="DP16" s="625"/>
      <c r="DQ16" s="632">
        <v>8351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44636</v>
      </c>
      <c r="S17" s="624"/>
      <c r="T17" s="624"/>
      <c r="U17" s="624"/>
      <c r="V17" s="624"/>
      <c r="W17" s="624"/>
      <c r="X17" s="624"/>
      <c r="Y17" s="625"/>
      <c r="Z17" s="626">
        <v>0.1</v>
      </c>
      <c r="AA17" s="626"/>
      <c r="AB17" s="626"/>
      <c r="AC17" s="626"/>
      <c r="AD17" s="627">
        <v>44636</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4760862</v>
      </c>
      <c r="CS17" s="624"/>
      <c r="CT17" s="624"/>
      <c r="CU17" s="624"/>
      <c r="CV17" s="624"/>
      <c r="CW17" s="624"/>
      <c r="CX17" s="624"/>
      <c r="CY17" s="625"/>
      <c r="CZ17" s="626">
        <v>14.6</v>
      </c>
      <c r="DA17" s="626"/>
      <c r="DB17" s="626"/>
      <c r="DC17" s="626"/>
      <c r="DD17" s="632" t="s">
        <v>122</v>
      </c>
      <c r="DE17" s="624"/>
      <c r="DF17" s="624"/>
      <c r="DG17" s="624"/>
      <c r="DH17" s="624"/>
      <c r="DI17" s="624"/>
      <c r="DJ17" s="624"/>
      <c r="DK17" s="624"/>
      <c r="DL17" s="624"/>
      <c r="DM17" s="624"/>
      <c r="DN17" s="624"/>
      <c r="DO17" s="624"/>
      <c r="DP17" s="625"/>
      <c r="DQ17" s="632">
        <v>4550875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5716</v>
      </c>
      <c r="S18" s="624"/>
      <c r="T18" s="624"/>
      <c r="U18" s="624"/>
      <c r="V18" s="624"/>
      <c r="W18" s="624"/>
      <c r="X18" s="624"/>
      <c r="Y18" s="625"/>
      <c r="Z18" s="626">
        <v>0</v>
      </c>
      <c r="AA18" s="626"/>
      <c r="AB18" s="626"/>
      <c r="AC18" s="626"/>
      <c r="AD18" s="627">
        <v>5716</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v>17691</v>
      </c>
      <c r="CS18" s="624"/>
      <c r="CT18" s="624"/>
      <c r="CU18" s="624"/>
      <c r="CV18" s="624"/>
      <c r="CW18" s="624"/>
      <c r="CX18" s="624"/>
      <c r="CY18" s="625"/>
      <c r="CZ18" s="626">
        <v>0.1</v>
      </c>
      <c r="DA18" s="626"/>
      <c r="DB18" s="626"/>
      <c r="DC18" s="626"/>
      <c r="DD18" s="632" t="s">
        <v>122</v>
      </c>
      <c r="DE18" s="624"/>
      <c r="DF18" s="624"/>
      <c r="DG18" s="624"/>
      <c r="DH18" s="624"/>
      <c r="DI18" s="624"/>
      <c r="DJ18" s="624"/>
      <c r="DK18" s="624"/>
      <c r="DL18" s="624"/>
      <c r="DM18" s="624"/>
      <c r="DN18" s="624"/>
      <c r="DO18" s="624"/>
      <c r="DP18" s="625"/>
      <c r="DQ18" s="632">
        <v>17691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5716</v>
      </c>
      <c r="S19" s="624"/>
      <c r="T19" s="624"/>
      <c r="U19" s="624"/>
      <c r="V19" s="624"/>
      <c r="W19" s="624"/>
      <c r="X19" s="624"/>
      <c r="Y19" s="625"/>
      <c r="Z19" s="626">
        <v>0</v>
      </c>
      <c r="AA19" s="626"/>
      <c r="AB19" s="626"/>
      <c r="AC19" s="626"/>
      <c r="AD19" s="627">
        <v>5716</v>
      </c>
      <c r="AE19" s="627"/>
      <c r="AF19" s="627"/>
      <c r="AG19" s="627"/>
      <c r="AH19" s="627"/>
      <c r="AI19" s="627"/>
      <c r="AJ19" s="627"/>
      <c r="AK19" s="627"/>
      <c r="AL19" s="628">
        <v>0</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7695</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7695</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32609742</v>
      </c>
      <c r="CS20" s="624"/>
      <c r="CT20" s="624"/>
      <c r="CU20" s="624"/>
      <c r="CV20" s="624"/>
      <c r="CW20" s="624"/>
      <c r="CX20" s="624"/>
      <c r="CY20" s="625"/>
      <c r="CZ20" s="626">
        <v>100</v>
      </c>
      <c r="DA20" s="626"/>
      <c r="DB20" s="626"/>
      <c r="DC20" s="626"/>
      <c r="DD20" s="632">
        <v>5770089</v>
      </c>
      <c r="DE20" s="624"/>
      <c r="DF20" s="624"/>
      <c r="DG20" s="624"/>
      <c r="DH20" s="624"/>
      <c r="DI20" s="624"/>
      <c r="DJ20" s="624"/>
      <c r="DK20" s="624"/>
      <c r="DL20" s="624"/>
      <c r="DM20" s="624"/>
      <c r="DN20" s="624"/>
      <c r="DO20" s="624"/>
      <c r="DP20" s="625"/>
      <c r="DQ20" s="632">
        <v>20153060</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14247331</v>
      </c>
      <c r="S21" s="624"/>
      <c r="T21" s="624"/>
      <c r="U21" s="624"/>
      <c r="V21" s="624"/>
      <c r="W21" s="624"/>
      <c r="X21" s="624"/>
      <c r="Y21" s="625"/>
      <c r="Z21" s="626">
        <v>42.4</v>
      </c>
      <c r="AA21" s="626"/>
      <c r="AB21" s="626"/>
      <c r="AC21" s="626"/>
      <c r="AD21" s="627">
        <v>12891762</v>
      </c>
      <c r="AE21" s="627"/>
      <c r="AF21" s="627"/>
      <c r="AG21" s="627"/>
      <c r="AH21" s="627"/>
      <c r="AI21" s="627"/>
      <c r="AJ21" s="627"/>
      <c r="AK21" s="627"/>
      <c r="AL21" s="628">
        <v>75.3</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7695</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12891762</v>
      </c>
      <c r="S22" s="624"/>
      <c r="T22" s="624"/>
      <c r="U22" s="624"/>
      <c r="V22" s="624"/>
      <c r="W22" s="624"/>
      <c r="X22" s="624"/>
      <c r="Y22" s="625"/>
      <c r="Z22" s="626">
        <v>38.4</v>
      </c>
      <c r="AA22" s="626"/>
      <c r="AB22" s="626"/>
      <c r="AC22" s="626"/>
      <c r="AD22" s="627">
        <v>12891762</v>
      </c>
      <c r="AE22" s="627"/>
      <c r="AF22" s="627"/>
      <c r="AG22" s="627"/>
      <c r="AH22" s="627"/>
      <c r="AI22" s="627"/>
      <c r="AJ22" s="627"/>
      <c r="AK22" s="627"/>
      <c r="AL22" s="628">
        <v>75.3</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1355569</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13653606</v>
      </c>
      <c r="CS24" s="613"/>
      <c r="CT24" s="613"/>
      <c r="CU24" s="613"/>
      <c r="CV24" s="613"/>
      <c r="CW24" s="613"/>
      <c r="CX24" s="613"/>
      <c r="CY24" s="614"/>
      <c r="CZ24" s="617">
        <v>41.9</v>
      </c>
      <c r="DA24" s="618"/>
      <c r="DB24" s="618"/>
      <c r="DC24" s="634"/>
      <c r="DD24" s="655">
        <v>10455213</v>
      </c>
      <c r="DE24" s="613"/>
      <c r="DF24" s="613"/>
      <c r="DG24" s="613"/>
      <c r="DH24" s="613"/>
      <c r="DI24" s="613"/>
      <c r="DJ24" s="613"/>
      <c r="DK24" s="614"/>
      <c r="DL24" s="655">
        <v>9744200</v>
      </c>
      <c r="DM24" s="613"/>
      <c r="DN24" s="613"/>
      <c r="DO24" s="613"/>
      <c r="DP24" s="613"/>
      <c r="DQ24" s="613"/>
      <c r="DR24" s="613"/>
      <c r="DS24" s="613"/>
      <c r="DT24" s="613"/>
      <c r="DU24" s="613"/>
      <c r="DV24" s="614"/>
      <c r="DW24" s="617">
        <v>56.7</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18399286</v>
      </c>
      <c r="S25" s="624"/>
      <c r="T25" s="624"/>
      <c r="U25" s="624"/>
      <c r="V25" s="624"/>
      <c r="W25" s="624"/>
      <c r="X25" s="624"/>
      <c r="Y25" s="625"/>
      <c r="Z25" s="626">
        <v>54.8</v>
      </c>
      <c r="AA25" s="626"/>
      <c r="AB25" s="626"/>
      <c r="AC25" s="626"/>
      <c r="AD25" s="627">
        <v>17043717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4671084</v>
      </c>
      <c r="CS25" s="644"/>
      <c r="CT25" s="644"/>
      <c r="CU25" s="644"/>
      <c r="CV25" s="644"/>
      <c r="CW25" s="644"/>
      <c r="CX25" s="644"/>
      <c r="CY25" s="645"/>
      <c r="CZ25" s="628">
        <v>14.3</v>
      </c>
      <c r="DA25" s="656"/>
      <c r="DB25" s="656"/>
      <c r="DC25" s="658"/>
      <c r="DD25" s="632">
        <v>4299952</v>
      </c>
      <c r="DE25" s="644"/>
      <c r="DF25" s="644"/>
      <c r="DG25" s="644"/>
      <c r="DH25" s="644"/>
      <c r="DI25" s="644"/>
      <c r="DJ25" s="644"/>
      <c r="DK25" s="645"/>
      <c r="DL25" s="632">
        <v>4067067</v>
      </c>
      <c r="DM25" s="644"/>
      <c r="DN25" s="644"/>
      <c r="DO25" s="644"/>
      <c r="DP25" s="644"/>
      <c r="DQ25" s="644"/>
      <c r="DR25" s="644"/>
      <c r="DS25" s="644"/>
      <c r="DT25" s="644"/>
      <c r="DU25" s="644"/>
      <c r="DV25" s="645"/>
      <c r="DW25" s="628">
        <v>23.7</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1706</v>
      </c>
      <c r="S26" s="624"/>
      <c r="T26" s="624"/>
      <c r="U26" s="624"/>
      <c r="V26" s="624"/>
      <c r="W26" s="624"/>
      <c r="X26" s="624"/>
      <c r="Y26" s="625"/>
      <c r="Z26" s="626">
        <v>0</v>
      </c>
      <c r="AA26" s="626"/>
      <c r="AB26" s="626"/>
      <c r="AC26" s="626"/>
      <c r="AD26" s="627">
        <v>1706</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2814832</v>
      </c>
      <c r="CS26" s="624"/>
      <c r="CT26" s="624"/>
      <c r="CU26" s="624"/>
      <c r="CV26" s="624"/>
      <c r="CW26" s="624"/>
      <c r="CX26" s="624"/>
      <c r="CY26" s="625"/>
      <c r="CZ26" s="628">
        <v>8.6</v>
      </c>
      <c r="DA26" s="656"/>
      <c r="DB26" s="656"/>
      <c r="DC26" s="658"/>
      <c r="DD26" s="632">
        <v>2671319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121443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3072713</v>
      </c>
      <c r="BH27" s="624"/>
      <c r="BI27" s="624"/>
      <c r="BJ27" s="624"/>
      <c r="BK27" s="624"/>
      <c r="BL27" s="624"/>
      <c r="BM27" s="624"/>
      <c r="BN27" s="625"/>
      <c r="BO27" s="626">
        <v>100</v>
      </c>
      <c r="BP27" s="626"/>
      <c r="BQ27" s="626"/>
      <c r="BR27" s="626"/>
      <c r="BS27" s="627">
        <v>35191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4221660</v>
      </c>
      <c r="CS27" s="644"/>
      <c r="CT27" s="644"/>
      <c r="CU27" s="644"/>
      <c r="CV27" s="644"/>
      <c r="CW27" s="644"/>
      <c r="CX27" s="644"/>
      <c r="CY27" s="645"/>
      <c r="CZ27" s="628">
        <v>12.9</v>
      </c>
      <c r="DA27" s="656"/>
      <c r="DB27" s="656"/>
      <c r="DC27" s="658"/>
      <c r="DD27" s="632">
        <v>1604386</v>
      </c>
      <c r="DE27" s="644"/>
      <c r="DF27" s="644"/>
      <c r="DG27" s="644"/>
      <c r="DH27" s="644"/>
      <c r="DI27" s="644"/>
      <c r="DJ27" s="644"/>
      <c r="DK27" s="645"/>
      <c r="DL27" s="632">
        <v>1126258</v>
      </c>
      <c r="DM27" s="644"/>
      <c r="DN27" s="644"/>
      <c r="DO27" s="644"/>
      <c r="DP27" s="644"/>
      <c r="DQ27" s="644"/>
      <c r="DR27" s="644"/>
      <c r="DS27" s="644"/>
      <c r="DT27" s="644"/>
      <c r="DU27" s="644"/>
      <c r="DV27" s="645"/>
      <c r="DW27" s="628">
        <v>6.6</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270068</v>
      </c>
      <c r="S28" s="624"/>
      <c r="T28" s="624"/>
      <c r="U28" s="624"/>
      <c r="V28" s="624"/>
      <c r="W28" s="624"/>
      <c r="X28" s="624"/>
      <c r="Y28" s="625"/>
      <c r="Z28" s="626">
        <v>0.8</v>
      </c>
      <c r="AA28" s="626"/>
      <c r="AB28" s="626"/>
      <c r="AC28" s="626"/>
      <c r="AD28" s="627">
        <v>5002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4760862</v>
      </c>
      <c r="CS28" s="624"/>
      <c r="CT28" s="624"/>
      <c r="CU28" s="624"/>
      <c r="CV28" s="624"/>
      <c r="CW28" s="624"/>
      <c r="CX28" s="624"/>
      <c r="CY28" s="625"/>
      <c r="CZ28" s="628">
        <v>14.6</v>
      </c>
      <c r="DA28" s="656"/>
      <c r="DB28" s="656"/>
      <c r="DC28" s="658"/>
      <c r="DD28" s="632">
        <v>4550875</v>
      </c>
      <c r="DE28" s="624"/>
      <c r="DF28" s="624"/>
      <c r="DG28" s="624"/>
      <c r="DH28" s="624"/>
      <c r="DI28" s="624"/>
      <c r="DJ28" s="624"/>
      <c r="DK28" s="625"/>
      <c r="DL28" s="632">
        <v>4550875</v>
      </c>
      <c r="DM28" s="624"/>
      <c r="DN28" s="624"/>
      <c r="DO28" s="624"/>
      <c r="DP28" s="624"/>
      <c r="DQ28" s="624"/>
      <c r="DR28" s="624"/>
      <c r="DS28" s="624"/>
      <c r="DT28" s="624"/>
      <c r="DU28" s="624"/>
      <c r="DV28" s="625"/>
      <c r="DW28" s="628">
        <v>26.5</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108034</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4760506</v>
      </c>
      <c r="CS29" s="644"/>
      <c r="CT29" s="644"/>
      <c r="CU29" s="644"/>
      <c r="CV29" s="644"/>
      <c r="CW29" s="644"/>
      <c r="CX29" s="644"/>
      <c r="CY29" s="645"/>
      <c r="CZ29" s="628">
        <v>14.6</v>
      </c>
      <c r="DA29" s="656"/>
      <c r="DB29" s="656"/>
      <c r="DC29" s="658"/>
      <c r="DD29" s="632">
        <v>4550519</v>
      </c>
      <c r="DE29" s="644"/>
      <c r="DF29" s="644"/>
      <c r="DG29" s="644"/>
      <c r="DH29" s="644"/>
      <c r="DI29" s="644"/>
      <c r="DJ29" s="644"/>
      <c r="DK29" s="645"/>
      <c r="DL29" s="632">
        <v>4550519</v>
      </c>
      <c r="DM29" s="644"/>
      <c r="DN29" s="644"/>
      <c r="DO29" s="644"/>
      <c r="DP29" s="644"/>
      <c r="DQ29" s="644"/>
      <c r="DR29" s="644"/>
      <c r="DS29" s="644"/>
      <c r="DT29" s="644"/>
      <c r="DU29" s="644"/>
      <c r="DV29" s="645"/>
      <c r="DW29" s="628">
        <v>26.5</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4879045</v>
      </c>
      <c r="S30" s="624"/>
      <c r="T30" s="624"/>
      <c r="U30" s="624"/>
      <c r="V30" s="624"/>
      <c r="W30" s="624"/>
      <c r="X30" s="624"/>
      <c r="Y30" s="625"/>
      <c r="Z30" s="626">
        <v>14.5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4641123</v>
      </c>
      <c r="CS30" s="624"/>
      <c r="CT30" s="624"/>
      <c r="CU30" s="624"/>
      <c r="CV30" s="624"/>
      <c r="CW30" s="624"/>
      <c r="CX30" s="624"/>
      <c r="CY30" s="625"/>
      <c r="CZ30" s="628">
        <v>14.2</v>
      </c>
      <c r="DA30" s="656"/>
      <c r="DB30" s="656"/>
      <c r="DC30" s="658"/>
      <c r="DD30" s="632">
        <v>4440339</v>
      </c>
      <c r="DE30" s="624"/>
      <c r="DF30" s="624"/>
      <c r="DG30" s="624"/>
      <c r="DH30" s="624"/>
      <c r="DI30" s="624"/>
      <c r="DJ30" s="624"/>
      <c r="DK30" s="625"/>
      <c r="DL30" s="632">
        <v>4440339</v>
      </c>
      <c r="DM30" s="624"/>
      <c r="DN30" s="624"/>
      <c r="DO30" s="624"/>
      <c r="DP30" s="624"/>
      <c r="DQ30" s="624"/>
      <c r="DR30" s="624"/>
      <c r="DS30" s="624"/>
      <c r="DT30" s="624"/>
      <c r="DU30" s="624"/>
      <c r="DV30" s="625"/>
      <c r="DW30" s="628">
        <v>25.8</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v>21338</v>
      </c>
      <c r="S31" s="624"/>
      <c r="T31" s="624"/>
      <c r="U31" s="624"/>
      <c r="V31" s="624"/>
      <c r="W31" s="624"/>
      <c r="X31" s="624"/>
      <c r="Y31" s="625"/>
      <c r="Z31" s="626">
        <v>0.1</v>
      </c>
      <c r="AA31" s="626"/>
      <c r="AB31" s="626"/>
      <c r="AC31" s="626"/>
      <c r="AD31" s="627">
        <v>21338</v>
      </c>
      <c r="AE31" s="627"/>
      <c r="AF31" s="627"/>
      <c r="AG31" s="627"/>
      <c r="AH31" s="627"/>
      <c r="AI31" s="627"/>
      <c r="AJ31" s="627"/>
      <c r="AK31" s="627"/>
      <c r="AL31" s="628">
        <v>0.1</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97.6</v>
      </c>
      <c r="BH31" s="667"/>
      <c r="BI31" s="667"/>
      <c r="BJ31" s="667"/>
      <c r="BK31" s="667"/>
      <c r="BL31" s="667"/>
      <c r="BM31" s="618">
        <v>89.8</v>
      </c>
      <c r="BN31" s="667"/>
      <c r="BO31" s="667"/>
      <c r="BP31" s="667"/>
      <c r="BQ31" s="668"/>
      <c r="BR31" s="670">
        <v>98.2</v>
      </c>
      <c r="BS31" s="667"/>
      <c r="BT31" s="667"/>
      <c r="BU31" s="667"/>
      <c r="BV31" s="667"/>
      <c r="BW31" s="667"/>
      <c r="BX31" s="618">
        <v>89.9</v>
      </c>
      <c r="BY31" s="667"/>
      <c r="BZ31" s="667"/>
      <c r="CA31" s="667"/>
      <c r="CB31" s="668"/>
      <c r="CD31" s="663"/>
      <c r="CE31" s="664"/>
      <c r="CF31" s="620" t="s">
        <v>301</v>
      </c>
      <c r="CG31" s="621"/>
      <c r="CH31" s="621"/>
      <c r="CI31" s="621"/>
      <c r="CJ31" s="621"/>
      <c r="CK31" s="621"/>
      <c r="CL31" s="621"/>
      <c r="CM31" s="621"/>
      <c r="CN31" s="621"/>
      <c r="CO31" s="621"/>
      <c r="CP31" s="621"/>
      <c r="CQ31" s="622"/>
      <c r="CR31" s="623">
        <v>119383</v>
      </c>
      <c r="CS31" s="644"/>
      <c r="CT31" s="644"/>
      <c r="CU31" s="644"/>
      <c r="CV31" s="644"/>
      <c r="CW31" s="644"/>
      <c r="CX31" s="644"/>
      <c r="CY31" s="645"/>
      <c r="CZ31" s="628">
        <v>0.4</v>
      </c>
      <c r="DA31" s="656"/>
      <c r="DB31" s="656"/>
      <c r="DC31" s="658"/>
      <c r="DD31" s="632">
        <v>110180</v>
      </c>
      <c r="DE31" s="644"/>
      <c r="DF31" s="644"/>
      <c r="DG31" s="644"/>
      <c r="DH31" s="644"/>
      <c r="DI31" s="644"/>
      <c r="DJ31" s="644"/>
      <c r="DK31" s="645"/>
      <c r="DL31" s="632">
        <v>110180</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2757774</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97.3</v>
      </c>
      <c r="BH32" s="644"/>
      <c r="BI32" s="644"/>
      <c r="BJ32" s="644"/>
      <c r="BK32" s="644"/>
      <c r="BL32" s="644"/>
      <c r="BM32" s="629">
        <v>91.3</v>
      </c>
      <c r="BN32" s="644"/>
      <c r="BO32" s="644"/>
      <c r="BP32" s="644"/>
      <c r="BQ32" s="669"/>
      <c r="BR32" s="680">
        <v>98.6</v>
      </c>
      <c r="BS32" s="644"/>
      <c r="BT32" s="644"/>
      <c r="BU32" s="644"/>
      <c r="BV32" s="644"/>
      <c r="BW32" s="644"/>
      <c r="BX32" s="629">
        <v>91.7</v>
      </c>
      <c r="BY32" s="644"/>
      <c r="BZ32" s="644"/>
      <c r="CA32" s="644"/>
      <c r="CB32" s="669"/>
      <c r="CD32" s="665"/>
      <c r="CE32" s="666"/>
      <c r="CF32" s="620" t="s">
        <v>305</v>
      </c>
      <c r="CG32" s="621"/>
      <c r="CH32" s="621"/>
      <c r="CI32" s="621"/>
      <c r="CJ32" s="621"/>
      <c r="CK32" s="621"/>
      <c r="CL32" s="621"/>
      <c r="CM32" s="621"/>
      <c r="CN32" s="621"/>
      <c r="CO32" s="621"/>
      <c r="CP32" s="621"/>
      <c r="CQ32" s="622"/>
      <c r="CR32" s="623">
        <v>356</v>
      </c>
      <c r="CS32" s="624"/>
      <c r="CT32" s="624"/>
      <c r="CU32" s="624"/>
      <c r="CV32" s="624"/>
      <c r="CW32" s="624"/>
      <c r="CX32" s="624"/>
      <c r="CY32" s="625"/>
      <c r="CZ32" s="628">
        <v>0</v>
      </c>
      <c r="DA32" s="656"/>
      <c r="DB32" s="656"/>
      <c r="DC32" s="658"/>
      <c r="DD32" s="632">
        <v>356</v>
      </c>
      <c r="DE32" s="624"/>
      <c r="DF32" s="624"/>
      <c r="DG32" s="624"/>
      <c r="DH32" s="624"/>
      <c r="DI32" s="624"/>
      <c r="DJ32" s="624"/>
      <c r="DK32" s="625"/>
      <c r="DL32" s="632">
        <v>356</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77492</v>
      </c>
      <c r="S33" s="624"/>
      <c r="T33" s="624"/>
      <c r="U33" s="624"/>
      <c r="V33" s="624"/>
      <c r="W33" s="624"/>
      <c r="X33" s="624"/>
      <c r="Y33" s="625"/>
      <c r="Z33" s="626">
        <v>0.2</v>
      </c>
      <c r="AA33" s="626"/>
      <c r="AB33" s="626"/>
      <c r="AC33" s="626"/>
      <c r="AD33" s="627">
        <v>30445</v>
      </c>
      <c r="AE33" s="627"/>
      <c r="AF33" s="627"/>
      <c r="AG33" s="627"/>
      <c r="AH33" s="627"/>
      <c r="AI33" s="627"/>
      <c r="AJ33" s="627"/>
      <c r="AK33" s="627"/>
      <c r="AL33" s="628">
        <v>0.2</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97.3</v>
      </c>
      <c r="BH33" s="682"/>
      <c r="BI33" s="682"/>
      <c r="BJ33" s="682"/>
      <c r="BK33" s="682"/>
      <c r="BL33" s="682"/>
      <c r="BM33" s="683">
        <v>85.5</v>
      </c>
      <c r="BN33" s="682"/>
      <c r="BO33" s="682"/>
      <c r="BP33" s="682"/>
      <c r="BQ33" s="684"/>
      <c r="BR33" s="681">
        <v>97.3</v>
      </c>
      <c r="BS33" s="682"/>
      <c r="BT33" s="682"/>
      <c r="BU33" s="682"/>
      <c r="BV33" s="682"/>
      <c r="BW33" s="682"/>
      <c r="BX33" s="683">
        <v>85.4</v>
      </c>
      <c r="BY33" s="682"/>
      <c r="BZ33" s="682"/>
      <c r="CA33" s="682"/>
      <c r="CB33" s="684"/>
      <c r="CD33" s="620" t="s">
        <v>308</v>
      </c>
      <c r="CE33" s="621"/>
      <c r="CF33" s="621"/>
      <c r="CG33" s="621"/>
      <c r="CH33" s="621"/>
      <c r="CI33" s="621"/>
      <c r="CJ33" s="621"/>
      <c r="CK33" s="621"/>
      <c r="CL33" s="621"/>
      <c r="CM33" s="621"/>
      <c r="CN33" s="621"/>
      <c r="CO33" s="621"/>
      <c r="CP33" s="621"/>
      <c r="CQ33" s="622"/>
      <c r="CR33" s="623">
        <v>12551317</v>
      </c>
      <c r="CS33" s="644"/>
      <c r="CT33" s="644"/>
      <c r="CU33" s="644"/>
      <c r="CV33" s="644"/>
      <c r="CW33" s="644"/>
      <c r="CX33" s="644"/>
      <c r="CY33" s="645"/>
      <c r="CZ33" s="628">
        <v>38.5</v>
      </c>
      <c r="DA33" s="656"/>
      <c r="DB33" s="656"/>
      <c r="DC33" s="658"/>
      <c r="DD33" s="632">
        <v>8768462</v>
      </c>
      <c r="DE33" s="644"/>
      <c r="DF33" s="644"/>
      <c r="DG33" s="644"/>
      <c r="DH33" s="644"/>
      <c r="DI33" s="644"/>
      <c r="DJ33" s="644"/>
      <c r="DK33" s="645"/>
      <c r="DL33" s="632">
        <v>5785850</v>
      </c>
      <c r="DM33" s="644"/>
      <c r="DN33" s="644"/>
      <c r="DO33" s="644"/>
      <c r="DP33" s="644"/>
      <c r="DQ33" s="644"/>
      <c r="DR33" s="644"/>
      <c r="DS33" s="644"/>
      <c r="DT33" s="644"/>
      <c r="DU33" s="644"/>
      <c r="DV33" s="645"/>
      <c r="DW33" s="628">
        <v>33.700000000000003</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316825</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5373124</v>
      </c>
      <c r="CS34" s="624"/>
      <c r="CT34" s="624"/>
      <c r="CU34" s="624"/>
      <c r="CV34" s="624"/>
      <c r="CW34" s="624"/>
      <c r="CX34" s="624"/>
      <c r="CY34" s="625"/>
      <c r="CZ34" s="628">
        <v>16.5</v>
      </c>
      <c r="DA34" s="656"/>
      <c r="DB34" s="656"/>
      <c r="DC34" s="658"/>
      <c r="DD34" s="632">
        <v>3849443</v>
      </c>
      <c r="DE34" s="624"/>
      <c r="DF34" s="624"/>
      <c r="DG34" s="624"/>
      <c r="DH34" s="624"/>
      <c r="DI34" s="624"/>
      <c r="DJ34" s="624"/>
      <c r="DK34" s="625"/>
      <c r="DL34" s="632">
        <v>2840763</v>
      </c>
      <c r="DM34" s="624"/>
      <c r="DN34" s="624"/>
      <c r="DO34" s="624"/>
      <c r="DP34" s="624"/>
      <c r="DQ34" s="624"/>
      <c r="DR34" s="624"/>
      <c r="DS34" s="624"/>
      <c r="DT34" s="624"/>
      <c r="DU34" s="624"/>
      <c r="DV34" s="625"/>
      <c r="DW34" s="628">
        <v>16.5</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1796990</v>
      </c>
      <c r="S35" s="624"/>
      <c r="T35" s="624"/>
      <c r="U35" s="624"/>
      <c r="V35" s="624"/>
      <c r="W35" s="624"/>
      <c r="X35" s="624"/>
      <c r="Y35" s="625"/>
      <c r="Z35" s="626">
        <v>5.3</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182377</v>
      </c>
      <c r="CS35" s="644"/>
      <c r="CT35" s="644"/>
      <c r="CU35" s="644"/>
      <c r="CV35" s="644"/>
      <c r="CW35" s="644"/>
      <c r="CX35" s="644"/>
      <c r="CY35" s="645"/>
      <c r="CZ35" s="628">
        <v>0.6</v>
      </c>
      <c r="DA35" s="656"/>
      <c r="DB35" s="656"/>
      <c r="DC35" s="658"/>
      <c r="DD35" s="632">
        <v>154897</v>
      </c>
      <c r="DE35" s="644"/>
      <c r="DF35" s="644"/>
      <c r="DG35" s="644"/>
      <c r="DH35" s="644"/>
      <c r="DI35" s="644"/>
      <c r="DJ35" s="644"/>
      <c r="DK35" s="645"/>
      <c r="DL35" s="632">
        <v>154897</v>
      </c>
      <c r="DM35" s="644"/>
      <c r="DN35" s="644"/>
      <c r="DO35" s="644"/>
      <c r="DP35" s="644"/>
      <c r="DQ35" s="644"/>
      <c r="DR35" s="644"/>
      <c r="DS35" s="644"/>
      <c r="DT35" s="644"/>
      <c r="DU35" s="644"/>
      <c r="DV35" s="645"/>
      <c r="DW35" s="628">
        <v>0.9</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796646</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2859104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18610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4709705</v>
      </c>
      <c r="CS36" s="624"/>
      <c r="CT36" s="624"/>
      <c r="CU36" s="624"/>
      <c r="CV36" s="624"/>
      <c r="CW36" s="624"/>
      <c r="CX36" s="624"/>
      <c r="CY36" s="625"/>
      <c r="CZ36" s="628">
        <v>14.4</v>
      </c>
      <c r="DA36" s="656"/>
      <c r="DB36" s="656"/>
      <c r="DC36" s="658"/>
      <c r="DD36" s="632">
        <v>3187742</v>
      </c>
      <c r="DE36" s="624"/>
      <c r="DF36" s="624"/>
      <c r="DG36" s="624"/>
      <c r="DH36" s="624"/>
      <c r="DI36" s="624"/>
      <c r="DJ36" s="624"/>
      <c r="DK36" s="625"/>
      <c r="DL36" s="632">
        <v>1655143</v>
      </c>
      <c r="DM36" s="624"/>
      <c r="DN36" s="624"/>
      <c r="DO36" s="624"/>
      <c r="DP36" s="624"/>
      <c r="DQ36" s="624"/>
      <c r="DR36" s="624"/>
      <c r="DS36" s="624"/>
      <c r="DT36" s="624"/>
      <c r="DU36" s="624"/>
      <c r="DV36" s="625"/>
      <c r="DW36" s="628">
        <v>9.6</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598234</v>
      </c>
      <c r="S37" s="624"/>
      <c r="T37" s="624"/>
      <c r="U37" s="624"/>
      <c r="V37" s="624"/>
      <c r="W37" s="624"/>
      <c r="X37" s="624"/>
      <c r="Y37" s="625"/>
      <c r="Z37" s="626">
        <v>1.8</v>
      </c>
      <c r="AA37" s="626"/>
      <c r="AB37" s="626"/>
      <c r="AC37" s="626"/>
      <c r="AD37" s="627">
        <v>11806</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1031114</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-37677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46229</v>
      </c>
      <c r="CS37" s="644"/>
      <c r="CT37" s="644"/>
      <c r="CU37" s="644"/>
      <c r="CV37" s="644"/>
      <c r="CW37" s="644"/>
      <c r="CX37" s="644"/>
      <c r="CY37" s="645"/>
      <c r="CZ37" s="628">
        <v>0.1</v>
      </c>
      <c r="DA37" s="656"/>
      <c r="DB37" s="656"/>
      <c r="DC37" s="658"/>
      <c r="DD37" s="632">
        <v>46229</v>
      </c>
      <c r="DE37" s="644"/>
      <c r="DF37" s="644"/>
      <c r="DG37" s="644"/>
      <c r="DH37" s="644"/>
      <c r="DI37" s="644"/>
      <c r="DJ37" s="644"/>
      <c r="DK37" s="645"/>
      <c r="DL37" s="632">
        <v>35452</v>
      </c>
      <c r="DM37" s="644"/>
      <c r="DN37" s="644"/>
      <c r="DO37" s="644"/>
      <c r="DP37" s="644"/>
      <c r="DQ37" s="644"/>
      <c r="DR37" s="644"/>
      <c r="DS37" s="644"/>
      <c r="DT37" s="644"/>
      <c r="DU37" s="644"/>
      <c r="DV37" s="645"/>
      <c r="DW37" s="628">
        <v>0.2</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3449230</v>
      </c>
      <c r="S38" s="624"/>
      <c r="T38" s="624"/>
      <c r="U38" s="624"/>
      <c r="V38" s="624"/>
      <c r="W38" s="624"/>
      <c r="X38" s="624"/>
      <c r="Y38" s="625"/>
      <c r="Z38" s="626">
        <v>10.3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267116</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4806</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1560874</v>
      </c>
      <c r="CS38" s="624"/>
      <c r="CT38" s="624"/>
      <c r="CU38" s="624"/>
      <c r="CV38" s="624"/>
      <c r="CW38" s="624"/>
      <c r="CX38" s="624"/>
      <c r="CY38" s="625"/>
      <c r="CZ38" s="628">
        <v>4.8</v>
      </c>
      <c r="DA38" s="656"/>
      <c r="DB38" s="656"/>
      <c r="DC38" s="658"/>
      <c r="DD38" s="632">
        <v>1233966</v>
      </c>
      <c r="DE38" s="624"/>
      <c r="DF38" s="624"/>
      <c r="DG38" s="624"/>
      <c r="DH38" s="624"/>
      <c r="DI38" s="624"/>
      <c r="DJ38" s="624"/>
      <c r="DK38" s="625"/>
      <c r="DL38" s="632">
        <v>1135047</v>
      </c>
      <c r="DM38" s="624"/>
      <c r="DN38" s="624"/>
      <c r="DO38" s="624"/>
      <c r="DP38" s="624"/>
      <c r="DQ38" s="624"/>
      <c r="DR38" s="624"/>
      <c r="DS38" s="624"/>
      <c r="DT38" s="624"/>
      <c r="DU38" s="624"/>
      <c r="DV38" s="625"/>
      <c r="DW38" s="628">
        <v>6.6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22000</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7576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713269</v>
      </c>
      <c r="CS39" s="644"/>
      <c r="CT39" s="644"/>
      <c r="CU39" s="644"/>
      <c r="CV39" s="644"/>
      <c r="CW39" s="644"/>
      <c r="CX39" s="644"/>
      <c r="CY39" s="645"/>
      <c r="CZ39" s="628">
        <v>2.2000000000000002</v>
      </c>
      <c r="DA39" s="656"/>
      <c r="DB39" s="656"/>
      <c r="DC39" s="658"/>
      <c r="DD39" s="632">
        <v>330446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65700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v>17691</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111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11968</v>
      </c>
      <c r="CS40" s="624"/>
      <c r="CT40" s="624"/>
      <c r="CU40" s="624"/>
      <c r="CV40" s="624"/>
      <c r="CW40" s="624"/>
      <c r="CX40" s="624"/>
      <c r="CY40" s="625"/>
      <c r="CZ40" s="628">
        <v>0</v>
      </c>
      <c r="DA40" s="656"/>
      <c r="DB40" s="656"/>
      <c r="DC40" s="658"/>
      <c r="DD40" s="632">
        <v>11968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33594111</v>
      </c>
      <c r="S41" s="696"/>
      <c r="T41" s="696"/>
      <c r="U41" s="696"/>
      <c r="V41" s="696"/>
      <c r="W41" s="696"/>
      <c r="X41" s="696"/>
      <c r="Y41" s="700"/>
      <c r="Z41" s="701">
        <v>100</v>
      </c>
      <c r="AA41" s="701"/>
      <c r="AB41" s="701"/>
      <c r="AC41" s="701"/>
      <c r="AD41" s="702">
        <v>17114014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356095</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1165088</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416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6404819</v>
      </c>
      <c r="CS42" s="644"/>
      <c r="CT42" s="644"/>
      <c r="CU42" s="644"/>
      <c r="CV42" s="644"/>
      <c r="CW42" s="644"/>
      <c r="CX42" s="644"/>
      <c r="CY42" s="645"/>
      <c r="CZ42" s="628">
        <v>19.600000000000001</v>
      </c>
      <c r="DA42" s="656"/>
      <c r="DB42" s="656"/>
      <c r="DC42" s="658"/>
      <c r="DD42" s="632">
        <v>929385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135388</v>
      </c>
      <c r="CS43" s="644"/>
      <c r="CT43" s="644"/>
      <c r="CU43" s="644"/>
      <c r="CV43" s="644"/>
      <c r="CW43" s="644"/>
      <c r="CX43" s="644"/>
      <c r="CY43" s="645"/>
      <c r="CZ43" s="628">
        <v>0.4</v>
      </c>
      <c r="DA43" s="656"/>
      <c r="DB43" s="656"/>
      <c r="DC43" s="658"/>
      <c r="DD43" s="632">
        <v>135388</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5770089</v>
      </c>
      <c r="CS44" s="624"/>
      <c r="CT44" s="624"/>
      <c r="CU44" s="624"/>
      <c r="CV44" s="624"/>
      <c r="CW44" s="624"/>
      <c r="CX44" s="624"/>
      <c r="CY44" s="625"/>
      <c r="CZ44" s="628">
        <v>17.7</v>
      </c>
      <c r="DA44" s="629"/>
      <c r="DB44" s="629"/>
      <c r="DC44" s="635"/>
      <c r="DD44" s="632">
        <v>921034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2348778</v>
      </c>
      <c r="CS45" s="644"/>
      <c r="CT45" s="644"/>
      <c r="CU45" s="644"/>
      <c r="CV45" s="644"/>
      <c r="CW45" s="644"/>
      <c r="CX45" s="644"/>
      <c r="CY45" s="645"/>
      <c r="CZ45" s="628">
        <v>7.2</v>
      </c>
      <c r="DA45" s="656"/>
      <c r="DB45" s="656"/>
      <c r="DC45" s="658"/>
      <c r="DD45" s="632">
        <v>39379</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3274327</v>
      </c>
      <c r="CS46" s="624"/>
      <c r="CT46" s="624"/>
      <c r="CU46" s="624"/>
      <c r="CV46" s="624"/>
      <c r="CW46" s="624"/>
      <c r="CX46" s="624"/>
      <c r="CY46" s="625"/>
      <c r="CZ46" s="628">
        <v>10</v>
      </c>
      <c r="DA46" s="629"/>
      <c r="DB46" s="629"/>
      <c r="DC46" s="635"/>
      <c r="DD46" s="632">
        <v>871913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634730</v>
      </c>
      <c r="CS47" s="644"/>
      <c r="CT47" s="644"/>
      <c r="CU47" s="644"/>
      <c r="CV47" s="644"/>
      <c r="CW47" s="644"/>
      <c r="CX47" s="644"/>
      <c r="CY47" s="645"/>
      <c r="CZ47" s="628">
        <v>1.9</v>
      </c>
      <c r="DA47" s="656"/>
      <c r="DB47" s="656"/>
      <c r="DC47" s="658"/>
      <c r="DD47" s="632">
        <v>8351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32609742</v>
      </c>
      <c r="CS49" s="682"/>
      <c r="CT49" s="682"/>
      <c r="CU49" s="682"/>
      <c r="CV49" s="682"/>
      <c r="CW49" s="682"/>
      <c r="CX49" s="682"/>
      <c r="CY49" s="711"/>
      <c r="CZ49" s="703">
        <v>100</v>
      </c>
      <c r="DA49" s="712"/>
      <c r="DB49" s="712"/>
      <c r="DC49" s="713"/>
      <c r="DD49" s="714">
        <v>20153060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4uXA0o1V9ym62SNu3Ky/qAouxLlVGZ+UpjYNH/LcUQySw8V7KUJO2GSbGm+08OtjCxBhOq/XQUKFUes3d6ZAg==" saltValue="boQ4EEFE1fJziyIvwa2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33342</v>
      </c>
      <c r="R7" s="753"/>
      <c r="S7" s="753"/>
      <c r="T7" s="753"/>
      <c r="U7" s="753"/>
      <c r="V7" s="753">
        <v>32359</v>
      </c>
      <c r="W7" s="753"/>
      <c r="X7" s="753"/>
      <c r="Y7" s="753"/>
      <c r="Z7" s="753"/>
      <c r="AA7" s="753">
        <v>983</v>
      </c>
      <c r="AB7" s="753"/>
      <c r="AC7" s="753"/>
      <c r="AD7" s="753"/>
      <c r="AE7" s="754"/>
      <c r="AF7" s="755">
        <v>408</v>
      </c>
      <c r="AG7" s="756"/>
      <c r="AH7" s="756"/>
      <c r="AI7" s="756"/>
      <c r="AJ7" s="757"/>
      <c r="AK7" s="758">
        <v>1797</v>
      </c>
      <c r="AL7" s="759"/>
      <c r="AM7" s="759"/>
      <c r="AN7" s="759"/>
      <c r="AO7" s="759"/>
      <c r="AP7" s="759">
        <v>40147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559</v>
      </c>
      <c r="BT7" s="747"/>
      <c r="BU7" s="747"/>
      <c r="BV7" s="747"/>
      <c r="BW7" s="747"/>
      <c r="BX7" s="747"/>
      <c r="BY7" s="747"/>
      <c r="BZ7" s="747"/>
      <c r="CA7" s="747"/>
      <c r="CB7" s="747"/>
      <c r="CC7" s="747"/>
      <c r="CD7" s="747"/>
      <c r="CE7" s="747"/>
      <c r="CF7" s="747"/>
      <c r="CG7" s="762"/>
      <c r="CH7" s="743">
        <v>0</v>
      </c>
      <c r="CI7" s="744"/>
      <c r="CJ7" s="744"/>
      <c r="CK7" s="744"/>
      <c r="CL7" s="745"/>
      <c r="CM7" s="743">
        <v>116</v>
      </c>
      <c r="CN7" s="744"/>
      <c r="CO7" s="744"/>
      <c r="CP7" s="744"/>
      <c r="CQ7" s="745"/>
      <c r="CR7" s="743">
        <v>43</v>
      </c>
      <c r="CS7" s="744"/>
      <c r="CT7" s="744"/>
      <c r="CU7" s="744"/>
      <c r="CV7" s="745"/>
      <c r="CW7" s="743">
        <v>0</v>
      </c>
      <c r="CX7" s="744"/>
      <c r="CY7" s="744"/>
      <c r="CZ7" s="744"/>
      <c r="DA7" s="745"/>
      <c r="DB7" s="743" t="s">
        <v>490</v>
      </c>
      <c r="DC7" s="744"/>
      <c r="DD7" s="744"/>
      <c r="DE7" s="744"/>
      <c r="DF7" s="745"/>
      <c r="DG7" s="743" t="s">
        <v>490</v>
      </c>
      <c r="DH7" s="744"/>
      <c r="DI7" s="744"/>
      <c r="DJ7" s="744"/>
      <c r="DK7" s="745"/>
      <c r="DL7" s="743" t="s">
        <v>490</v>
      </c>
      <c r="DM7" s="744"/>
      <c r="DN7" s="744"/>
      <c r="DO7" s="744"/>
      <c r="DP7" s="745"/>
      <c r="DQ7" s="743" t="s">
        <v>490</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448</v>
      </c>
      <c r="R8" s="784"/>
      <c r="S8" s="784"/>
      <c r="T8" s="784"/>
      <c r="U8" s="784"/>
      <c r="V8" s="784">
        <v>447</v>
      </c>
      <c r="W8" s="784"/>
      <c r="X8" s="784"/>
      <c r="Y8" s="784"/>
      <c r="Z8" s="784"/>
      <c r="AA8" s="784">
        <v>1</v>
      </c>
      <c r="AB8" s="784"/>
      <c r="AC8" s="784"/>
      <c r="AD8" s="784"/>
      <c r="AE8" s="785"/>
      <c r="AF8" s="786">
        <v>1</v>
      </c>
      <c r="AG8" s="787"/>
      <c r="AH8" s="787"/>
      <c r="AI8" s="787"/>
      <c r="AJ8" s="788"/>
      <c r="AK8" s="769">
        <v>145</v>
      </c>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560</v>
      </c>
      <c r="BT8" s="774"/>
      <c r="BU8" s="774"/>
      <c r="BV8" s="774"/>
      <c r="BW8" s="774"/>
      <c r="BX8" s="774"/>
      <c r="BY8" s="774"/>
      <c r="BZ8" s="774"/>
      <c r="CA8" s="774"/>
      <c r="CB8" s="774"/>
      <c r="CC8" s="774"/>
      <c r="CD8" s="774"/>
      <c r="CE8" s="774"/>
      <c r="CF8" s="774"/>
      <c r="CG8" s="775"/>
      <c r="CH8" s="776">
        <v>-1</v>
      </c>
      <c r="CI8" s="777"/>
      <c r="CJ8" s="777"/>
      <c r="CK8" s="777"/>
      <c r="CL8" s="778"/>
      <c r="CM8" s="776">
        <v>40</v>
      </c>
      <c r="CN8" s="777"/>
      <c r="CO8" s="777"/>
      <c r="CP8" s="777"/>
      <c r="CQ8" s="778"/>
      <c r="CR8" s="776">
        <v>5</v>
      </c>
      <c r="CS8" s="777"/>
      <c r="CT8" s="777"/>
      <c r="CU8" s="777"/>
      <c r="CV8" s="778"/>
      <c r="CW8" s="776">
        <v>14</v>
      </c>
      <c r="CX8" s="777"/>
      <c r="CY8" s="777"/>
      <c r="CZ8" s="777"/>
      <c r="DA8" s="778"/>
      <c r="DB8" s="776" t="s">
        <v>490</v>
      </c>
      <c r="DC8" s="777"/>
      <c r="DD8" s="777"/>
      <c r="DE8" s="777"/>
      <c r="DF8" s="778"/>
      <c r="DG8" s="776" t="s">
        <v>490</v>
      </c>
      <c r="DH8" s="777"/>
      <c r="DI8" s="777"/>
      <c r="DJ8" s="777"/>
      <c r="DK8" s="778"/>
      <c r="DL8" s="776" t="s">
        <v>490</v>
      </c>
      <c r="DM8" s="777"/>
      <c r="DN8" s="777"/>
      <c r="DO8" s="777"/>
      <c r="DP8" s="778"/>
      <c r="DQ8" s="776" t="s">
        <v>490</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561</v>
      </c>
      <c r="BT9" s="774"/>
      <c r="BU9" s="774"/>
      <c r="BV9" s="774"/>
      <c r="BW9" s="774"/>
      <c r="BX9" s="774"/>
      <c r="BY9" s="774"/>
      <c r="BZ9" s="774"/>
      <c r="CA9" s="774"/>
      <c r="CB9" s="774"/>
      <c r="CC9" s="774"/>
      <c r="CD9" s="774"/>
      <c r="CE9" s="774"/>
      <c r="CF9" s="774"/>
      <c r="CG9" s="775"/>
      <c r="CH9" s="776">
        <v>20</v>
      </c>
      <c r="CI9" s="777"/>
      <c r="CJ9" s="777"/>
      <c r="CK9" s="777"/>
      <c r="CL9" s="778"/>
      <c r="CM9" s="776">
        <v>274</v>
      </c>
      <c r="CN9" s="777"/>
      <c r="CO9" s="777"/>
      <c r="CP9" s="777"/>
      <c r="CQ9" s="778"/>
      <c r="CR9" s="776">
        <v>50</v>
      </c>
      <c r="CS9" s="777"/>
      <c r="CT9" s="777"/>
      <c r="CU9" s="777"/>
      <c r="CV9" s="778"/>
      <c r="CW9" s="776" t="s">
        <v>490</v>
      </c>
      <c r="CX9" s="777"/>
      <c r="CY9" s="777"/>
      <c r="CZ9" s="777"/>
      <c r="DA9" s="778"/>
      <c r="DB9" s="776" t="s">
        <v>490</v>
      </c>
      <c r="DC9" s="777"/>
      <c r="DD9" s="777"/>
      <c r="DE9" s="777"/>
      <c r="DF9" s="778"/>
      <c r="DG9" s="776" t="s">
        <v>490</v>
      </c>
      <c r="DH9" s="777"/>
      <c r="DI9" s="777"/>
      <c r="DJ9" s="777"/>
      <c r="DK9" s="778"/>
      <c r="DL9" s="776" t="s">
        <v>490</v>
      </c>
      <c r="DM9" s="777"/>
      <c r="DN9" s="777"/>
      <c r="DO9" s="777"/>
      <c r="DP9" s="778"/>
      <c r="DQ9" s="776" t="s">
        <v>490</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562</v>
      </c>
      <c r="BT10" s="774"/>
      <c r="BU10" s="774"/>
      <c r="BV10" s="774"/>
      <c r="BW10" s="774"/>
      <c r="BX10" s="774"/>
      <c r="BY10" s="774"/>
      <c r="BZ10" s="774"/>
      <c r="CA10" s="774"/>
      <c r="CB10" s="774"/>
      <c r="CC10" s="774"/>
      <c r="CD10" s="774"/>
      <c r="CE10" s="774"/>
      <c r="CF10" s="774"/>
      <c r="CG10" s="775"/>
      <c r="CH10" s="776">
        <v>0</v>
      </c>
      <c r="CI10" s="777"/>
      <c r="CJ10" s="777"/>
      <c r="CK10" s="777"/>
      <c r="CL10" s="778"/>
      <c r="CM10" s="776">
        <v>4</v>
      </c>
      <c r="CN10" s="777"/>
      <c r="CO10" s="777"/>
      <c r="CP10" s="777"/>
      <c r="CQ10" s="778"/>
      <c r="CR10" s="776">
        <v>3</v>
      </c>
      <c r="CS10" s="777"/>
      <c r="CT10" s="777"/>
      <c r="CU10" s="777"/>
      <c r="CV10" s="778"/>
      <c r="CW10" s="776">
        <v>14</v>
      </c>
      <c r="CX10" s="777"/>
      <c r="CY10" s="777"/>
      <c r="CZ10" s="777"/>
      <c r="DA10" s="778"/>
      <c r="DB10" s="776" t="s">
        <v>490</v>
      </c>
      <c r="DC10" s="777"/>
      <c r="DD10" s="777"/>
      <c r="DE10" s="777"/>
      <c r="DF10" s="778"/>
      <c r="DG10" s="776" t="s">
        <v>490</v>
      </c>
      <c r="DH10" s="777"/>
      <c r="DI10" s="777"/>
      <c r="DJ10" s="777"/>
      <c r="DK10" s="778"/>
      <c r="DL10" s="776" t="s">
        <v>490</v>
      </c>
      <c r="DM10" s="777"/>
      <c r="DN10" s="777"/>
      <c r="DO10" s="777"/>
      <c r="DP10" s="778"/>
      <c r="DQ10" s="776" t="s">
        <v>490</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563</v>
      </c>
      <c r="BT11" s="774"/>
      <c r="BU11" s="774"/>
      <c r="BV11" s="774"/>
      <c r="BW11" s="774"/>
      <c r="BX11" s="774"/>
      <c r="BY11" s="774"/>
      <c r="BZ11" s="774"/>
      <c r="CA11" s="774"/>
      <c r="CB11" s="774"/>
      <c r="CC11" s="774"/>
      <c r="CD11" s="774"/>
      <c r="CE11" s="774"/>
      <c r="CF11" s="774"/>
      <c r="CG11" s="775"/>
      <c r="CH11" s="776">
        <v>0</v>
      </c>
      <c r="CI11" s="777"/>
      <c r="CJ11" s="777"/>
      <c r="CK11" s="777"/>
      <c r="CL11" s="778"/>
      <c r="CM11" s="776">
        <v>3</v>
      </c>
      <c r="CN11" s="777"/>
      <c r="CO11" s="777"/>
      <c r="CP11" s="777"/>
      <c r="CQ11" s="778"/>
      <c r="CR11" s="776">
        <v>3</v>
      </c>
      <c r="CS11" s="777"/>
      <c r="CT11" s="777"/>
      <c r="CU11" s="777"/>
      <c r="CV11" s="778"/>
      <c r="CW11" s="776">
        <v>22</v>
      </c>
      <c r="CX11" s="777"/>
      <c r="CY11" s="777"/>
      <c r="CZ11" s="777"/>
      <c r="DA11" s="778"/>
      <c r="DB11" s="776" t="s">
        <v>490</v>
      </c>
      <c r="DC11" s="777"/>
      <c r="DD11" s="777"/>
      <c r="DE11" s="777"/>
      <c r="DF11" s="778"/>
      <c r="DG11" s="776" t="s">
        <v>490</v>
      </c>
      <c r="DH11" s="777"/>
      <c r="DI11" s="777"/>
      <c r="DJ11" s="777"/>
      <c r="DK11" s="778"/>
      <c r="DL11" s="776" t="s">
        <v>490</v>
      </c>
      <c r="DM11" s="777"/>
      <c r="DN11" s="777"/>
      <c r="DO11" s="777"/>
      <c r="DP11" s="778"/>
      <c r="DQ11" s="776" t="s">
        <v>490</v>
      </c>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564</v>
      </c>
      <c r="BT12" s="774"/>
      <c r="BU12" s="774"/>
      <c r="BV12" s="774"/>
      <c r="BW12" s="774"/>
      <c r="BX12" s="774"/>
      <c r="BY12" s="774"/>
      <c r="BZ12" s="774"/>
      <c r="CA12" s="774"/>
      <c r="CB12" s="774"/>
      <c r="CC12" s="774"/>
      <c r="CD12" s="774"/>
      <c r="CE12" s="774"/>
      <c r="CF12" s="774"/>
      <c r="CG12" s="775"/>
      <c r="CH12" s="776">
        <v>-3</v>
      </c>
      <c r="CI12" s="777"/>
      <c r="CJ12" s="777"/>
      <c r="CK12" s="777"/>
      <c r="CL12" s="778"/>
      <c r="CM12" s="776">
        <v>778</v>
      </c>
      <c r="CN12" s="777"/>
      <c r="CO12" s="777"/>
      <c r="CP12" s="777"/>
      <c r="CQ12" s="778"/>
      <c r="CR12" s="776">
        <v>471</v>
      </c>
      <c r="CS12" s="777"/>
      <c r="CT12" s="777"/>
      <c r="CU12" s="777"/>
      <c r="CV12" s="778"/>
      <c r="CW12" s="776" t="s">
        <v>490</v>
      </c>
      <c r="CX12" s="777"/>
      <c r="CY12" s="777"/>
      <c r="CZ12" s="777"/>
      <c r="DA12" s="778"/>
      <c r="DB12" s="776" t="s">
        <v>490</v>
      </c>
      <c r="DC12" s="777"/>
      <c r="DD12" s="777"/>
      <c r="DE12" s="777"/>
      <c r="DF12" s="778"/>
      <c r="DG12" s="776" t="s">
        <v>490</v>
      </c>
      <c r="DH12" s="777"/>
      <c r="DI12" s="777"/>
      <c r="DJ12" s="777"/>
      <c r="DK12" s="778"/>
      <c r="DL12" s="776" t="s">
        <v>490</v>
      </c>
      <c r="DM12" s="777"/>
      <c r="DN12" s="777"/>
      <c r="DO12" s="777"/>
      <c r="DP12" s="778"/>
      <c r="DQ12" s="776" t="s">
        <v>490</v>
      </c>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t="s">
        <v>575</v>
      </c>
      <c r="BS13" s="773" t="s">
        <v>565</v>
      </c>
      <c r="BT13" s="774"/>
      <c r="BU13" s="774"/>
      <c r="BV13" s="774"/>
      <c r="BW13" s="774"/>
      <c r="BX13" s="774"/>
      <c r="BY13" s="774"/>
      <c r="BZ13" s="774"/>
      <c r="CA13" s="774"/>
      <c r="CB13" s="774"/>
      <c r="CC13" s="774"/>
      <c r="CD13" s="774"/>
      <c r="CE13" s="774"/>
      <c r="CF13" s="774"/>
      <c r="CG13" s="775"/>
      <c r="CH13" s="776">
        <v>231</v>
      </c>
      <c r="CI13" s="777"/>
      <c r="CJ13" s="777"/>
      <c r="CK13" s="777"/>
      <c r="CL13" s="778"/>
      <c r="CM13" s="776">
        <v>31883</v>
      </c>
      <c r="CN13" s="777"/>
      <c r="CO13" s="777"/>
      <c r="CP13" s="777"/>
      <c r="CQ13" s="778"/>
      <c r="CR13" s="776">
        <v>0</v>
      </c>
      <c r="CS13" s="777"/>
      <c r="CT13" s="777"/>
      <c r="CU13" s="777"/>
      <c r="CV13" s="778"/>
      <c r="CW13" s="776" t="s">
        <v>490</v>
      </c>
      <c r="CX13" s="777"/>
      <c r="CY13" s="777"/>
      <c r="CZ13" s="777"/>
      <c r="DA13" s="778"/>
      <c r="DB13" s="776">
        <v>1495</v>
      </c>
      <c r="DC13" s="777"/>
      <c r="DD13" s="777"/>
      <c r="DE13" s="777"/>
      <c r="DF13" s="778"/>
      <c r="DG13" s="776" t="s">
        <v>490</v>
      </c>
      <c r="DH13" s="777"/>
      <c r="DI13" s="777"/>
      <c r="DJ13" s="777"/>
      <c r="DK13" s="778"/>
      <c r="DL13" s="776">
        <v>779</v>
      </c>
      <c r="DM13" s="777"/>
      <c r="DN13" s="777"/>
      <c r="DO13" s="777"/>
      <c r="DP13" s="778"/>
      <c r="DQ13" s="776">
        <v>234</v>
      </c>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33594</v>
      </c>
      <c r="R23" s="793"/>
      <c r="S23" s="793"/>
      <c r="T23" s="793"/>
      <c r="U23" s="793"/>
      <c r="V23" s="793">
        <v>32610</v>
      </c>
      <c r="W23" s="793"/>
      <c r="X23" s="793"/>
      <c r="Y23" s="793"/>
      <c r="Z23" s="793"/>
      <c r="AA23" s="793">
        <v>984</v>
      </c>
      <c r="AB23" s="793"/>
      <c r="AC23" s="793"/>
      <c r="AD23" s="793"/>
      <c r="AE23" s="794"/>
      <c r="AF23" s="795">
        <v>409</v>
      </c>
      <c r="AG23" s="793"/>
      <c r="AH23" s="793"/>
      <c r="AI23" s="793"/>
      <c r="AJ23" s="796"/>
      <c r="AK23" s="797"/>
      <c r="AL23" s="798"/>
      <c r="AM23" s="798"/>
      <c r="AN23" s="798"/>
      <c r="AO23" s="798"/>
      <c r="AP23" s="793">
        <v>40147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4393</v>
      </c>
      <c r="R28" s="823"/>
      <c r="S28" s="823"/>
      <c r="T28" s="823"/>
      <c r="U28" s="823"/>
      <c r="V28" s="823">
        <v>4375</v>
      </c>
      <c r="W28" s="823"/>
      <c r="X28" s="823"/>
      <c r="Y28" s="823"/>
      <c r="Z28" s="823"/>
      <c r="AA28" s="823">
        <v>19</v>
      </c>
      <c r="AB28" s="823"/>
      <c r="AC28" s="823"/>
      <c r="AD28" s="823"/>
      <c r="AE28" s="824"/>
      <c r="AF28" s="825">
        <v>19</v>
      </c>
      <c r="AG28" s="823"/>
      <c r="AH28" s="823"/>
      <c r="AI28" s="823"/>
      <c r="AJ28" s="826"/>
      <c r="AK28" s="827">
        <v>316</v>
      </c>
      <c r="AL28" s="828"/>
      <c r="AM28" s="828"/>
      <c r="AN28" s="828"/>
      <c r="AO28" s="828"/>
      <c r="AP28" s="828" t="s">
        <v>490</v>
      </c>
      <c r="AQ28" s="828"/>
      <c r="AR28" s="828"/>
      <c r="AS28" s="828"/>
      <c r="AT28" s="828"/>
      <c r="AU28" s="828" t="s">
        <v>490</v>
      </c>
      <c r="AV28" s="828"/>
      <c r="AW28" s="828"/>
      <c r="AX28" s="828"/>
      <c r="AY28" s="828"/>
      <c r="AZ28" s="829" t="s">
        <v>490</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4023</v>
      </c>
      <c r="R29" s="784"/>
      <c r="S29" s="784"/>
      <c r="T29" s="784"/>
      <c r="U29" s="784"/>
      <c r="V29" s="784">
        <v>3961</v>
      </c>
      <c r="W29" s="784"/>
      <c r="X29" s="784"/>
      <c r="Y29" s="784"/>
      <c r="Z29" s="784"/>
      <c r="AA29" s="784">
        <v>62</v>
      </c>
      <c r="AB29" s="784"/>
      <c r="AC29" s="784"/>
      <c r="AD29" s="784"/>
      <c r="AE29" s="785"/>
      <c r="AF29" s="786">
        <v>62</v>
      </c>
      <c r="AG29" s="787"/>
      <c r="AH29" s="787"/>
      <c r="AI29" s="787"/>
      <c r="AJ29" s="788"/>
      <c r="AK29" s="834">
        <v>659</v>
      </c>
      <c r="AL29" s="830"/>
      <c r="AM29" s="830"/>
      <c r="AN29" s="830"/>
      <c r="AO29" s="830"/>
      <c r="AP29" s="830" t="s">
        <v>490</v>
      </c>
      <c r="AQ29" s="830"/>
      <c r="AR29" s="830"/>
      <c r="AS29" s="830"/>
      <c r="AT29" s="830"/>
      <c r="AU29" s="830" t="s">
        <v>490</v>
      </c>
      <c r="AV29" s="830"/>
      <c r="AW29" s="830"/>
      <c r="AX29" s="830"/>
      <c r="AY29" s="830"/>
      <c r="AZ29" s="831" t="s">
        <v>490</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438</v>
      </c>
      <c r="R30" s="784"/>
      <c r="S30" s="784"/>
      <c r="T30" s="784"/>
      <c r="U30" s="784"/>
      <c r="V30" s="784">
        <v>437</v>
      </c>
      <c r="W30" s="784"/>
      <c r="X30" s="784"/>
      <c r="Y30" s="784"/>
      <c r="Z30" s="784"/>
      <c r="AA30" s="784">
        <v>1</v>
      </c>
      <c r="AB30" s="784"/>
      <c r="AC30" s="784"/>
      <c r="AD30" s="784"/>
      <c r="AE30" s="785"/>
      <c r="AF30" s="786">
        <v>1</v>
      </c>
      <c r="AG30" s="787"/>
      <c r="AH30" s="787"/>
      <c r="AI30" s="787"/>
      <c r="AJ30" s="788"/>
      <c r="AK30" s="834">
        <v>152</v>
      </c>
      <c r="AL30" s="830"/>
      <c r="AM30" s="830"/>
      <c r="AN30" s="830"/>
      <c r="AO30" s="830"/>
      <c r="AP30" s="830" t="s">
        <v>490</v>
      </c>
      <c r="AQ30" s="830"/>
      <c r="AR30" s="830"/>
      <c r="AS30" s="830"/>
      <c r="AT30" s="830"/>
      <c r="AU30" s="830" t="s">
        <v>490</v>
      </c>
      <c r="AV30" s="830"/>
      <c r="AW30" s="830"/>
      <c r="AX30" s="830"/>
      <c r="AY30" s="830"/>
      <c r="AZ30" s="831" t="s">
        <v>490</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1724</v>
      </c>
      <c r="R31" s="784"/>
      <c r="S31" s="784"/>
      <c r="T31" s="784"/>
      <c r="U31" s="784"/>
      <c r="V31" s="784">
        <v>1570</v>
      </c>
      <c r="W31" s="784"/>
      <c r="X31" s="784"/>
      <c r="Y31" s="784"/>
      <c r="Z31" s="784"/>
      <c r="AA31" s="784">
        <v>155</v>
      </c>
      <c r="AB31" s="784"/>
      <c r="AC31" s="784"/>
      <c r="AD31" s="784"/>
      <c r="AE31" s="785"/>
      <c r="AF31" s="786">
        <v>1088</v>
      </c>
      <c r="AG31" s="787"/>
      <c r="AH31" s="787"/>
      <c r="AI31" s="787"/>
      <c r="AJ31" s="788"/>
      <c r="AK31" s="834" t="s">
        <v>551</v>
      </c>
      <c r="AL31" s="830"/>
      <c r="AM31" s="830"/>
      <c r="AN31" s="830"/>
      <c r="AO31" s="830"/>
      <c r="AP31" s="830">
        <v>3140</v>
      </c>
      <c r="AQ31" s="830"/>
      <c r="AR31" s="830"/>
      <c r="AS31" s="830"/>
      <c r="AT31" s="830"/>
      <c r="AU31" s="830">
        <v>1674</v>
      </c>
      <c r="AV31" s="830"/>
      <c r="AW31" s="830"/>
      <c r="AX31" s="830"/>
      <c r="AY31" s="830"/>
      <c r="AZ31" s="831" t="s">
        <v>490</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41</v>
      </c>
      <c r="R32" s="784"/>
      <c r="S32" s="784"/>
      <c r="T32" s="784"/>
      <c r="U32" s="784"/>
      <c r="V32" s="784">
        <v>41</v>
      </c>
      <c r="W32" s="784"/>
      <c r="X32" s="784"/>
      <c r="Y32" s="784"/>
      <c r="Z32" s="784"/>
      <c r="AA32" s="784">
        <v>0</v>
      </c>
      <c r="AB32" s="784"/>
      <c r="AC32" s="784"/>
      <c r="AD32" s="784"/>
      <c r="AE32" s="785"/>
      <c r="AF32" s="786">
        <v>0</v>
      </c>
      <c r="AG32" s="787"/>
      <c r="AH32" s="787"/>
      <c r="AI32" s="787"/>
      <c r="AJ32" s="788"/>
      <c r="AK32" s="834">
        <v>18</v>
      </c>
      <c r="AL32" s="830"/>
      <c r="AM32" s="830"/>
      <c r="AN32" s="830"/>
      <c r="AO32" s="830"/>
      <c r="AP32" s="830">
        <v>36</v>
      </c>
      <c r="AQ32" s="830"/>
      <c r="AR32" s="830"/>
      <c r="AS32" s="830"/>
      <c r="AT32" s="830"/>
      <c r="AU32" s="830">
        <v>16</v>
      </c>
      <c r="AV32" s="830"/>
      <c r="AW32" s="830"/>
      <c r="AX32" s="830"/>
      <c r="AY32" s="830"/>
      <c r="AZ32" s="831" t="s">
        <v>490</v>
      </c>
      <c r="BA32" s="831"/>
      <c r="BB32" s="831"/>
      <c r="BC32" s="831"/>
      <c r="BD32" s="831"/>
      <c r="BE32" s="832" t="s">
        <v>396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397</v>
      </c>
      <c r="C33" s="781"/>
      <c r="D33" s="781"/>
      <c r="E33" s="781"/>
      <c r="F33" s="781"/>
      <c r="G33" s="781"/>
      <c r="H33" s="781"/>
      <c r="I33" s="781"/>
      <c r="J33" s="781"/>
      <c r="K33" s="781"/>
      <c r="L33" s="781"/>
      <c r="M33" s="781"/>
      <c r="N33" s="781"/>
      <c r="O33" s="781"/>
      <c r="P33" s="782"/>
      <c r="Q33" s="783">
        <v>34</v>
      </c>
      <c r="R33" s="784"/>
      <c r="S33" s="784"/>
      <c r="T33" s="784"/>
      <c r="U33" s="784"/>
      <c r="V33" s="784">
        <v>24</v>
      </c>
      <c r="W33" s="784"/>
      <c r="X33" s="784"/>
      <c r="Y33" s="784"/>
      <c r="Z33" s="784"/>
      <c r="AA33" s="784">
        <v>0</v>
      </c>
      <c r="AB33" s="784"/>
      <c r="AC33" s="784"/>
      <c r="AD33" s="784"/>
      <c r="AE33" s="785"/>
      <c r="AF33" s="786">
        <v>10</v>
      </c>
      <c r="AG33" s="787"/>
      <c r="AH33" s="787"/>
      <c r="AI33" s="787"/>
      <c r="AJ33" s="788"/>
      <c r="AK33" s="834">
        <v>22</v>
      </c>
      <c r="AL33" s="830"/>
      <c r="AM33" s="830"/>
      <c r="AN33" s="830"/>
      <c r="AO33" s="830"/>
      <c r="AP33" s="830">
        <v>124</v>
      </c>
      <c r="AQ33" s="830"/>
      <c r="AR33" s="830"/>
      <c r="AS33" s="830"/>
      <c r="AT33" s="830"/>
      <c r="AU33" s="830">
        <v>124</v>
      </c>
      <c r="AV33" s="830"/>
      <c r="AW33" s="830"/>
      <c r="AX33" s="830"/>
      <c r="AY33" s="830"/>
      <c r="AZ33" s="831" t="s">
        <v>490</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1181</v>
      </c>
      <c r="AG63" s="844"/>
      <c r="AH63" s="844"/>
      <c r="AI63" s="844"/>
      <c r="AJ63" s="845"/>
      <c r="AK63" s="846"/>
      <c r="AL63" s="841"/>
      <c r="AM63" s="841"/>
      <c r="AN63" s="841"/>
      <c r="AO63" s="841"/>
      <c r="AP63" s="844">
        <v>3300</v>
      </c>
      <c r="AQ63" s="844"/>
      <c r="AR63" s="844"/>
      <c r="AS63" s="844"/>
      <c r="AT63" s="844"/>
      <c r="AU63" s="844">
        <v>1814</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552</v>
      </c>
      <c r="C68" s="870"/>
      <c r="D68" s="870"/>
      <c r="E68" s="870"/>
      <c r="F68" s="870"/>
      <c r="G68" s="870"/>
      <c r="H68" s="870"/>
      <c r="I68" s="870"/>
      <c r="J68" s="870"/>
      <c r="K68" s="870"/>
      <c r="L68" s="870"/>
      <c r="M68" s="870"/>
      <c r="N68" s="870"/>
      <c r="O68" s="870"/>
      <c r="P68" s="871"/>
      <c r="Q68" s="872">
        <v>6929</v>
      </c>
      <c r="R68" s="866"/>
      <c r="S68" s="866"/>
      <c r="T68" s="866"/>
      <c r="U68" s="866"/>
      <c r="V68" s="866">
        <v>7402</v>
      </c>
      <c r="W68" s="866"/>
      <c r="X68" s="866"/>
      <c r="Y68" s="866"/>
      <c r="Z68" s="866"/>
      <c r="AA68" s="866">
        <v>-474</v>
      </c>
      <c r="AB68" s="866"/>
      <c r="AC68" s="866"/>
      <c r="AD68" s="866"/>
      <c r="AE68" s="866"/>
      <c r="AF68" s="866">
        <v>2367</v>
      </c>
      <c r="AG68" s="866"/>
      <c r="AH68" s="866"/>
      <c r="AI68" s="866"/>
      <c r="AJ68" s="866"/>
      <c r="AK68" s="866" t="s">
        <v>490</v>
      </c>
      <c r="AL68" s="866"/>
      <c r="AM68" s="866"/>
      <c r="AN68" s="866"/>
      <c r="AO68" s="866"/>
      <c r="AP68" s="866">
        <v>3753</v>
      </c>
      <c r="AQ68" s="866"/>
      <c r="AR68" s="866"/>
      <c r="AS68" s="866"/>
      <c r="AT68" s="866"/>
      <c r="AU68" s="866">
        <v>1042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553</v>
      </c>
      <c r="C69" s="874"/>
      <c r="D69" s="874"/>
      <c r="E69" s="874"/>
      <c r="F69" s="874"/>
      <c r="G69" s="874"/>
      <c r="H69" s="874"/>
      <c r="I69" s="874"/>
      <c r="J69" s="874"/>
      <c r="K69" s="874"/>
      <c r="L69" s="874"/>
      <c r="M69" s="874"/>
      <c r="N69" s="874"/>
      <c r="O69" s="874"/>
      <c r="P69" s="875"/>
      <c r="Q69" s="876">
        <v>5960</v>
      </c>
      <c r="R69" s="830"/>
      <c r="S69" s="830"/>
      <c r="T69" s="830"/>
      <c r="U69" s="830"/>
      <c r="V69" s="830">
        <v>6327</v>
      </c>
      <c r="W69" s="830"/>
      <c r="X69" s="830"/>
      <c r="Y69" s="830"/>
      <c r="Z69" s="830"/>
      <c r="AA69" s="830">
        <v>-367</v>
      </c>
      <c r="AB69" s="830"/>
      <c r="AC69" s="830"/>
      <c r="AD69" s="830"/>
      <c r="AE69" s="830"/>
      <c r="AF69" s="830">
        <v>2042</v>
      </c>
      <c r="AG69" s="830"/>
      <c r="AH69" s="830"/>
      <c r="AI69" s="830"/>
      <c r="AJ69" s="830"/>
      <c r="AK69" s="830" t="s">
        <v>490</v>
      </c>
      <c r="AL69" s="830"/>
      <c r="AM69" s="830"/>
      <c r="AN69" s="830"/>
      <c r="AO69" s="830"/>
      <c r="AP69" s="830">
        <v>3574</v>
      </c>
      <c r="AQ69" s="830"/>
      <c r="AR69" s="830"/>
      <c r="AS69" s="830"/>
      <c r="AT69" s="830"/>
      <c r="AU69" s="830">
        <v>984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554</v>
      </c>
      <c r="C70" s="874"/>
      <c r="D70" s="874"/>
      <c r="E70" s="874"/>
      <c r="F70" s="874"/>
      <c r="G70" s="874"/>
      <c r="H70" s="874"/>
      <c r="I70" s="874"/>
      <c r="J70" s="874"/>
      <c r="K70" s="874"/>
      <c r="L70" s="874"/>
      <c r="M70" s="874"/>
      <c r="N70" s="874"/>
      <c r="O70" s="874"/>
      <c r="P70" s="875"/>
      <c r="Q70" s="876">
        <v>969</v>
      </c>
      <c r="R70" s="830"/>
      <c r="S70" s="830"/>
      <c r="T70" s="830"/>
      <c r="U70" s="830"/>
      <c r="V70" s="830">
        <v>1075</v>
      </c>
      <c r="W70" s="830"/>
      <c r="X70" s="830"/>
      <c r="Y70" s="830"/>
      <c r="Z70" s="830"/>
      <c r="AA70" s="830">
        <v>-106</v>
      </c>
      <c r="AB70" s="830"/>
      <c r="AC70" s="830"/>
      <c r="AD70" s="830"/>
      <c r="AE70" s="830"/>
      <c r="AF70" s="830">
        <v>325</v>
      </c>
      <c r="AG70" s="830"/>
      <c r="AH70" s="830"/>
      <c r="AI70" s="830"/>
      <c r="AJ70" s="830"/>
      <c r="AK70" s="830" t="s">
        <v>490</v>
      </c>
      <c r="AL70" s="830"/>
      <c r="AM70" s="830"/>
      <c r="AN70" s="830"/>
      <c r="AO70" s="830"/>
      <c r="AP70" s="830">
        <v>179</v>
      </c>
      <c r="AQ70" s="830"/>
      <c r="AR70" s="830"/>
      <c r="AS70" s="830"/>
      <c r="AT70" s="830"/>
      <c r="AU70" s="830">
        <v>58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555</v>
      </c>
      <c r="C71" s="874"/>
      <c r="D71" s="874"/>
      <c r="E71" s="874"/>
      <c r="F71" s="874"/>
      <c r="G71" s="874"/>
      <c r="H71" s="874"/>
      <c r="I71" s="874"/>
      <c r="J71" s="874"/>
      <c r="K71" s="874"/>
      <c r="L71" s="874"/>
      <c r="M71" s="874"/>
      <c r="N71" s="874"/>
      <c r="O71" s="874"/>
      <c r="P71" s="875"/>
      <c r="Q71" s="876">
        <v>5996</v>
      </c>
      <c r="R71" s="830"/>
      <c r="S71" s="830"/>
      <c r="T71" s="830"/>
      <c r="U71" s="830"/>
      <c r="V71" s="830">
        <v>4367</v>
      </c>
      <c r="W71" s="830"/>
      <c r="X71" s="830"/>
      <c r="Y71" s="830"/>
      <c r="Z71" s="830"/>
      <c r="AA71" s="830">
        <v>1628</v>
      </c>
      <c r="AB71" s="830"/>
      <c r="AC71" s="830"/>
      <c r="AD71" s="830"/>
      <c r="AE71" s="830"/>
      <c r="AF71" s="830">
        <v>1628</v>
      </c>
      <c r="AG71" s="830"/>
      <c r="AH71" s="830"/>
      <c r="AI71" s="830"/>
      <c r="AJ71" s="830"/>
      <c r="AK71" s="830">
        <v>24</v>
      </c>
      <c r="AL71" s="830"/>
      <c r="AM71" s="830"/>
      <c r="AN71" s="830"/>
      <c r="AO71" s="830"/>
      <c r="AP71" s="830" t="s">
        <v>490</v>
      </c>
      <c r="AQ71" s="830"/>
      <c r="AR71" s="830"/>
      <c r="AS71" s="830"/>
      <c r="AT71" s="830"/>
      <c r="AU71" s="830" t="s">
        <v>490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556</v>
      </c>
      <c r="C72" s="874"/>
      <c r="D72" s="874"/>
      <c r="E72" s="874"/>
      <c r="F72" s="874"/>
      <c r="G72" s="874"/>
      <c r="H72" s="874"/>
      <c r="I72" s="874"/>
      <c r="J72" s="874"/>
      <c r="K72" s="874"/>
      <c r="L72" s="874"/>
      <c r="M72" s="874"/>
      <c r="N72" s="874"/>
      <c r="O72" s="874"/>
      <c r="P72" s="875"/>
      <c r="Q72" s="876">
        <v>5902</v>
      </c>
      <c r="R72" s="830"/>
      <c r="S72" s="830"/>
      <c r="T72" s="830"/>
      <c r="U72" s="830"/>
      <c r="V72" s="830">
        <v>4291</v>
      </c>
      <c r="W72" s="830"/>
      <c r="X72" s="830"/>
      <c r="Y72" s="830"/>
      <c r="Z72" s="830"/>
      <c r="AA72" s="830">
        <v>1611</v>
      </c>
      <c r="AB72" s="830"/>
      <c r="AC72" s="830"/>
      <c r="AD72" s="830"/>
      <c r="AE72" s="830"/>
      <c r="AF72" s="830">
        <v>1611</v>
      </c>
      <c r="AG72" s="830"/>
      <c r="AH72" s="830"/>
      <c r="AI72" s="830"/>
      <c r="AJ72" s="830"/>
      <c r="AK72" s="830">
        <v>24</v>
      </c>
      <c r="AL72" s="830"/>
      <c r="AM72" s="830"/>
      <c r="AN72" s="830"/>
      <c r="AO72" s="830"/>
      <c r="AP72" s="830" t="s">
        <v>490</v>
      </c>
      <c r="AQ72" s="830"/>
      <c r="AR72" s="830"/>
      <c r="AS72" s="830"/>
      <c r="AT72" s="830"/>
      <c r="AU72" s="830" t="s">
        <v>490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557</v>
      </c>
      <c r="C73" s="874"/>
      <c r="D73" s="874"/>
      <c r="E73" s="874"/>
      <c r="F73" s="874"/>
      <c r="G73" s="874"/>
      <c r="H73" s="874"/>
      <c r="I73" s="874"/>
      <c r="J73" s="874"/>
      <c r="K73" s="874"/>
      <c r="L73" s="874"/>
      <c r="M73" s="874"/>
      <c r="N73" s="874"/>
      <c r="O73" s="874"/>
      <c r="P73" s="875"/>
      <c r="Q73" s="876">
        <v>95</v>
      </c>
      <c r="R73" s="830"/>
      <c r="S73" s="830"/>
      <c r="T73" s="830"/>
      <c r="U73" s="830"/>
      <c r="V73" s="830">
        <v>76</v>
      </c>
      <c r="W73" s="830"/>
      <c r="X73" s="830"/>
      <c r="Y73" s="830"/>
      <c r="Z73" s="830"/>
      <c r="AA73" s="830">
        <v>18</v>
      </c>
      <c r="AB73" s="830"/>
      <c r="AC73" s="830"/>
      <c r="AD73" s="830"/>
      <c r="AE73" s="830"/>
      <c r="AF73" s="830">
        <v>18</v>
      </c>
      <c r="AG73" s="830"/>
      <c r="AH73" s="830"/>
      <c r="AI73" s="830"/>
      <c r="AJ73" s="830"/>
      <c r="AK73" s="830" t="s">
        <v>490</v>
      </c>
      <c r="AL73" s="830"/>
      <c r="AM73" s="830"/>
      <c r="AN73" s="830"/>
      <c r="AO73" s="830"/>
      <c r="AP73" s="830" t="s">
        <v>490</v>
      </c>
      <c r="AQ73" s="830"/>
      <c r="AR73" s="830"/>
      <c r="AS73" s="830"/>
      <c r="AT73" s="830"/>
      <c r="AU73" s="830" t="s">
        <v>490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572</v>
      </c>
      <c r="C74" s="874"/>
      <c r="D74" s="874"/>
      <c r="E74" s="874"/>
      <c r="F74" s="874"/>
      <c r="G74" s="874"/>
      <c r="H74" s="874"/>
      <c r="I74" s="874"/>
      <c r="J74" s="874"/>
      <c r="K74" s="874"/>
      <c r="L74" s="874"/>
      <c r="M74" s="874"/>
      <c r="N74" s="874"/>
      <c r="O74" s="874"/>
      <c r="P74" s="875"/>
      <c r="Q74" s="876">
        <v>241264</v>
      </c>
      <c r="R74" s="830"/>
      <c r="S74" s="830"/>
      <c r="T74" s="830"/>
      <c r="U74" s="830"/>
      <c r="V74" s="830">
        <v>236064</v>
      </c>
      <c r="W74" s="830"/>
      <c r="X74" s="830"/>
      <c r="Y74" s="830"/>
      <c r="Z74" s="830"/>
      <c r="AA74" s="830">
        <v>5200</v>
      </c>
      <c r="AB74" s="830"/>
      <c r="AC74" s="830"/>
      <c r="AD74" s="830"/>
      <c r="AE74" s="830"/>
      <c r="AF74" s="830">
        <v>5200</v>
      </c>
      <c r="AG74" s="830"/>
      <c r="AH74" s="830"/>
      <c r="AI74" s="830"/>
      <c r="AJ74" s="830"/>
      <c r="AK74" s="830">
        <v>241</v>
      </c>
      <c r="AL74" s="830"/>
      <c r="AM74" s="830"/>
      <c r="AN74" s="830"/>
      <c r="AO74" s="830"/>
      <c r="AP74" s="830" t="s">
        <v>558</v>
      </c>
      <c r="AQ74" s="830"/>
      <c r="AR74" s="830"/>
      <c r="AS74" s="830"/>
      <c r="AT74" s="830"/>
      <c r="AU74" s="830" t="s">
        <v>558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573</v>
      </c>
      <c r="C75" s="874"/>
      <c r="D75" s="874"/>
      <c r="E75" s="874"/>
      <c r="F75" s="874"/>
      <c r="G75" s="874"/>
      <c r="H75" s="874"/>
      <c r="I75" s="874"/>
      <c r="J75" s="874"/>
      <c r="K75" s="874"/>
      <c r="L75" s="874"/>
      <c r="M75" s="874"/>
      <c r="N75" s="874"/>
      <c r="O75" s="874"/>
      <c r="P75" s="875"/>
      <c r="Q75" s="877">
        <v>641</v>
      </c>
      <c r="R75" s="878"/>
      <c r="S75" s="878"/>
      <c r="T75" s="878"/>
      <c r="U75" s="834"/>
      <c r="V75" s="879">
        <v>625</v>
      </c>
      <c r="W75" s="878"/>
      <c r="X75" s="878"/>
      <c r="Y75" s="878"/>
      <c r="Z75" s="834"/>
      <c r="AA75" s="879">
        <v>16</v>
      </c>
      <c r="AB75" s="878"/>
      <c r="AC75" s="878"/>
      <c r="AD75" s="878"/>
      <c r="AE75" s="834"/>
      <c r="AF75" s="879">
        <v>16</v>
      </c>
      <c r="AG75" s="878"/>
      <c r="AH75" s="878"/>
      <c r="AI75" s="878"/>
      <c r="AJ75" s="834"/>
      <c r="AK75" s="879">
        <v>13</v>
      </c>
      <c r="AL75" s="878"/>
      <c r="AM75" s="878"/>
      <c r="AN75" s="878"/>
      <c r="AO75" s="834"/>
      <c r="AP75" s="879" t="s">
        <v>558</v>
      </c>
      <c r="AQ75" s="878"/>
      <c r="AR75" s="878"/>
      <c r="AS75" s="878"/>
      <c r="AT75" s="834"/>
      <c r="AU75" s="879" t="s">
        <v>558</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574</v>
      </c>
      <c r="C76" s="874"/>
      <c r="D76" s="874"/>
      <c r="E76" s="874"/>
      <c r="F76" s="874"/>
      <c r="G76" s="874"/>
      <c r="H76" s="874"/>
      <c r="I76" s="874"/>
      <c r="J76" s="874"/>
      <c r="K76" s="874"/>
      <c r="L76" s="874"/>
      <c r="M76" s="874"/>
      <c r="N76" s="874"/>
      <c r="O76" s="874"/>
      <c r="P76" s="875"/>
      <c r="Q76" s="877">
        <v>240624</v>
      </c>
      <c r="R76" s="878"/>
      <c r="S76" s="878"/>
      <c r="T76" s="878"/>
      <c r="U76" s="834"/>
      <c r="V76" s="879">
        <v>235439</v>
      </c>
      <c r="W76" s="878"/>
      <c r="X76" s="878"/>
      <c r="Y76" s="878"/>
      <c r="Z76" s="834"/>
      <c r="AA76" s="879">
        <v>5184</v>
      </c>
      <c r="AB76" s="878"/>
      <c r="AC76" s="878"/>
      <c r="AD76" s="878"/>
      <c r="AE76" s="834"/>
      <c r="AF76" s="879">
        <v>5184</v>
      </c>
      <c r="AG76" s="878"/>
      <c r="AH76" s="878"/>
      <c r="AI76" s="878"/>
      <c r="AJ76" s="834"/>
      <c r="AK76" s="879">
        <v>228</v>
      </c>
      <c r="AL76" s="878"/>
      <c r="AM76" s="878"/>
      <c r="AN76" s="878"/>
      <c r="AO76" s="834"/>
      <c r="AP76" s="879" t="s">
        <v>558</v>
      </c>
      <c r="AQ76" s="878"/>
      <c r="AR76" s="878"/>
      <c r="AS76" s="878"/>
      <c r="AT76" s="834"/>
      <c r="AU76" s="879" t="s">
        <v>558</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9195</v>
      </c>
      <c r="AG88" s="844"/>
      <c r="AH88" s="844"/>
      <c r="AI88" s="844"/>
      <c r="AJ88" s="844"/>
      <c r="AK88" s="841"/>
      <c r="AL88" s="841"/>
      <c r="AM88" s="841"/>
      <c r="AN88" s="841"/>
      <c r="AO88" s="841"/>
      <c r="AP88" s="844">
        <v>3753</v>
      </c>
      <c r="AQ88" s="844"/>
      <c r="AR88" s="844"/>
      <c r="AS88" s="844"/>
      <c r="AT88" s="844"/>
      <c r="AU88" s="844">
        <v>1042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575</v>
      </c>
      <c r="CS102" s="852"/>
      <c r="CT102" s="852"/>
      <c r="CU102" s="852"/>
      <c r="CV102" s="891"/>
      <c r="CW102" s="890">
        <v>50</v>
      </c>
      <c r="CX102" s="852"/>
      <c r="CY102" s="852"/>
      <c r="CZ102" s="852"/>
      <c r="DA102" s="891"/>
      <c r="DB102" s="890">
        <v>1495</v>
      </c>
      <c r="DC102" s="852"/>
      <c r="DD102" s="852"/>
      <c r="DE102" s="852"/>
      <c r="DF102" s="891"/>
      <c r="DG102" s="890" t="s">
        <v>576</v>
      </c>
      <c r="DH102" s="852"/>
      <c r="DI102" s="852"/>
      <c r="DJ102" s="852"/>
      <c r="DK102" s="891"/>
      <c r="DL102" s="890">
        <v>779</v>
      </c>
      <c r="DM102" s="852"/>
      <c r="DN102" s="852"/>
      <c r="DO102" s="852"/>
      <c r="DP102" s="891"/>
      <c r="DQ102" s="890">
        <v>234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4611827</v>
      </c>
      <c r="AB110" s="900"/>
      <c r="AC110" s="900"/>
      <c r="AD110" s="900"/>
      <c r="AE110" s="901"/>
      <c r="AF110" s="902">
        <v>4730124</v>
      </c>
      <c r="AG110" s="900"/>
      <c r="AH110" s="900"/>
      <c r="AI110" s="900"/>
      <c r="AJ110" s="901"/>
      <c r="AK110" s="902">
        <v>4761935</v>
      </c>
      <c r="AL110" s="900"/>
      <c r="AM110" s="900"/>
      <c r="AN110" s="900"/>
      <c r="AO110" s="901"/>
      <c r="AP110" s="903">
        <v>35.6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42842554</v>
      </c>
      <c r="BR110" s="931"/>
      <c r="BS110" s="931"/>
      <c r="BT110" s="931"/>
      <c r="BU110" s="931"/>
      <c r="BV110" s="931">
        <v>41339383</v>
      </c>
      <c r="BW110" s="931"/>
      <c r="BX110" s="931"/>
      <c r="BY110" s="931"/>
      <c r="BZ110" s="931"/>
      <c r="CA110" s="931">
        <v>40147490</v>
      </c>
      <c r="CB110" s="931"/>
      <c r="CC110" s="931"/>
      <c r="CD110" s="931"/>
      <c r="CE110" s="931"/>
      <c r="CF110" s="944">
        <v>300.39999999999998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114770</v>
      </c>
      <c r="BR111" s="926"/>
      <c r="BS111" s="926"/>
      <c r="BT111" s="926"/>
      <c r="BU111" s="926"/>
      <c r="BV111" s="926">
        <v>103679</v>
      </c>
      <c r="BW111" s="926"/>
      <c r="BX111" s="926"/>
      <c r="BY111" s="926"/>
      <c r="BZ111" s="926"/>
      <c r="CA111" s="926">
        <v>92589</v>
      </c>
      <c r="CB111" s="926"/>
      <c r="CC111" s="926"/>
      <c r="CD111" s="926"/>
      <c r="CE111" s="926"/>
      <c r="CF111" s="920">
        <v>0.7</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2105653</v>
      </c>
      <c r="BR112" s="926"/>
      <c r="BS112" s="926"/>
      <c r="BT112" s="926"/>
      <c r="BU112" s="926"/>
      <c r="BV112" s="926">
        <v>1948003</v>
      </c>
      <c r="BW112" s="926"/>
      <c r="BX112" s="926"/>
      <c r="BY112" s="926"/>
      <c r="BZ112" s="926"/>
      <c r="CA112" s="926">
        <v>1813643</v>
      </c>
      <c r="CB112" s="926"/>
      <c r="CC112" s="926"/>
      <c r="CD112" s="926"/>
      <c r="CE112" s="926"/>
      <c r="CF112" s="920">
        <v>13.6</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240694</v>
      </c>
      <c r="AB113" s="938"/>
      <c r="AC113" s="938"/>
      <c r="AD113" s="938"/>
      <c r="AE113" s="939"/>
      <c r="AF113" s="940">
        <v>239985</v>
      </c>
      <c r="AG113" s="938"/>
      <c r="AH113" s="938"/>
      <c r="AI113" s="938"/>
      <c r="AJ113" s="939"/>
      <c r="AK113" s="940">
        <v>225446</v>
      </c>
      <c r="AL113" s="938"/>
      <c r="AM113" s="938"/>
      <c r="AN113" s="938"/>
      <c r="AO113" s="939"/>
      <c r="AP113" s="941">
        <v>1.7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1180749</v>
      </c>
      <c r="BR113" s="926"/>
      <c r="BS113" s="926"/>
      <c r="BT113" s="926"/>
      <c r="BU113" s="926"/>
      <c r="BV113" s="926">
        <v>1080478</v>
      </c>
      <c r="BW113" s="926"/>
      <c r="BX113" s="926"/>
      <c r="BY113" s="926"/>
      <c r="BZ113" s="926"/>
      <c r="CA113" s="926">
        <v>1041721</v>
      </c>
      <c r="CB113" s="926"/>
      <c r="CC113" s="926"/>
      <c r="CD113" s="926"/>
      <c r="CE113" s="926"/>
      <c r="CF113" s="920">
        <v>7.8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99693</v>
      </c>
      <c r="AB114" s="959"/>
      <c r="AC114" s="959"/>
      <c r="AD114" s="959"/>
      <c r="AE114" s="960"/>
      <c r="AF114" s="961">
        <v>137518</v>
      </c>
      <c r="AG114" s="959"/>
      <c r="AH114" s="959"/>
      <c r="AI114" s="959"/>
      <c r="AJ114" s="960"/>
      <c r="AK114" s="961">
        <v>137475</v>
      </c>
      <c r="AL114" s="959"/>
      <c r="AM114" s="959"/>
      <c r="AN114" s="959"/>
      <c r="AO114" s="960"/>
      <c r="AP114" s="962">
        <v>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2579483</v>
      </c>
      <c r="BR114" s="926"/>
      <c r="BS114" s="926"/>
      <c r="BT114" s="926"/>
      <c r="BU114" s="926"/>
      <c r="BV114" s="926">
        <v>2926182</v>
      </c>
      <c r="BW114" s="926"/>
      <c r="BX114" s="926"/>
      <c r="BY114" s="926"/>
      <c r="BZ114" s="926"/>
      <c r="CA114" s="926">
        <v>3045109</v>
      </c>
      <c r="CB114" s="926"/>
      <c r="CC114" s="926"/>
      <c r="CD114" s="926"/>
      <c r="CE114" s="926"/>
      <c r="CF114" s="920">
        <v>22.8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91369</v>
      </c>
      <c r="BR115" s="926"/>
      <c r="BS115" s="926"/>
      <c r="BT115" s="926"/>
      <c r="BU115" s="926"/>
      <c r="BV115" s="926">
        <v>85055</v>
      </c>
      <c r="BW115" s="926"/>
      <c r="BX115" s="926"/>
      <c r="BY115" s="926"/>
      <c r="BZ115" s="926"/>
      <c r="CA115" s="926">
        <v>233802</v>
      </c>
      <c r="CB115" s="926"/>
      <c r="CC115" s="926"/>
      <c r="CD115" s="926"/>
      <c r="CE115" s="926"/>
      <c r="CF115" s="920">
        <v>1.7</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725</v>
      </c>
      <c r="AB116" s="959"/>
      <c r="AC116" s="959"/>
      <c r="AD116" s="959"/>
      <c r="AE116" s="960"/>
      <c r="AF116" s="961">
        <v>1416</v>
      </c>
      <c r="AG116" s="959"/>
      <c r="AH116" s="959"/>
      <c r="AI116" s="959"/>
      <c r="AJ116" s="960"/>
      <c r="AK116" s="961">
        <v>1759</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4952939</v>
      </c>
      <c r="AB117" s="979"/>
      <c r="AC117" s="979"/>
      <c r="AD117" s="979"/>
      <c r="AE117" s="980"/>
      <c r="AF117" s="981">
        <v>5109043</v>
      </c>
      <c r="AG117" s="979"/>
      <c r="AH117" s="979"/>
      <c r="AI117" s="979"/>
      <c r="AJ117" s="980"/>
      <c r="AK117" s="981">
        <v>5126615</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114770</v>
      </c>
      <c r="DH118" s="959"/>
      <c r="DI118" s="959"/>
      <c r="DJ118" s="959"/>
      <c r="DK118" s="960"/>
      <c r="DL118" s="961">
        <v>103679</v>
      </c>
      <c r="DM118" s="959"/>
      <c r="DN118" s="959"/>
      <c r="DO118" s="959"/>
      <c r="DP118" s="960"/>
      <c r="DQ118" s="961">
        <v>92589</v>
      </c>
      <c r="DR118" s="959"/>
      <c r="DS118" s="959"/>
      <c r="DT118" s="959"/>
      <c r="DU118" s="960"/>
      <c r="DV118" s="962">
        <v>0.7</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48914578</v>
      </c>
      <c r="BR119" s="1000"/>
      <c r="BS119" s="1000"/>
      <c r="BT119" s="1000"/>
      <c r="BU119" s="1000"/>
      <c r="BV119" s="1000">
        <v>47482780</v>
      </c>
      <c r="BW119" s="1000"/>
      <c r="BX119" s="1000"/>
      <c r="BY119" s="1000"/>
      <c r="BZ119" s="1000"/>
      <c r="CA119" s="1000">
        <v>46374354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13303200</v>
      </c>
      <c r="BR120" s="931"/>
      <c r="BS120" s="931"/>
      <c r="BT120" s="931"/>
      <c r="BU120" s="931"/>
      <c r="BV120" s="931">
        <v>13340617</v>
      </c>
      <c r="BW120" s="931"/>
      <c r="BX120" s="931"/>
      <c r="BY120" s="931"/>
      <c r="BZ120" s="931"/>
      <c r="CA120" s="931">
        <v>12813903</v>
      </c>
      <c r="CB120" s="931"/>
      <c r="CC120" s="931"/>
      <c r="CD120" s="931"/>
      <c r="CE120" s="931"/>
      <c r="CF120" s="944">
        <v>95.9</v>
      </c>
      <c r="CG120" s="945"/>
      <c r="CH120" s="945"/>
      <c r="CI120" s="945"/>
      <c r="CJ120" s="945"/>
      <c r="CK120" s="1006" t="s">
        <v>448</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1952038</v>
      </c>
      <c r="DH120" s="931"/>
      <c r="DI120" s="931"/>
      <c r="DJ120" s="931"/>
      <c r="DK120" s="931"/>
      <c r="DL120" s="931">
        <v>1800271</v>
      </c>
      <c r="DM120" s="931"/>
      <c r="DN120" s="931"/>
      <c r="DO120" s="931"/>
      <c r="DP120" s="931"/>
      <c r="DQ120" s="931">
        <v>1673653</v>
      </c>
      <c r="DR120" s="931"/>
      <c r="DS120" s="931"/>
      <c r="DT120" s="931"/>
      <c r="DU120" s="931"/>
      <c r="DV120" s="932">
        <v>12.5</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1890525</v>
      </c>
      <c r="BR121" s="926"/>
      <c r="BS121" s="926"/>
      <c r="BT121" s="926"/>
      <c r="BU121" s="926"/>
      <c r="BV121" s="926">
        <v>1928534</v>
      </c>
      <c r="BW121" s="926"/>
      <c r="BX121" s="926"/>
      <c r="BY121" s="926"/>
      <c r="BZ121" s="926"/>
      <c r="CA121" s="926">
        <v>1811894</v>
      </c>
      <c r="CB121" s="926"/>
      <c r="CC121" s="926"/>
      <c r="CD121" s="926"/>
      <c r="CE121" s="926"/>
      <c r="CF121" s="920">
        <v>13.6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135995</v>
      </c>
      <c r="DH121" s="926"/>
      <c r="DI121" s="926"/>
      <c r="DJ121" s="926"/>
      <c r="DK121" s="926"/>
      <c r="DL121" s="926">
        <v>128495</v>
      </c>
      <c r="DM121" s="926"/>
      <c r="DN121" s="926"/>
      <c r="DO121" s="926"/>
      <c r="DP121" s="926"/>
      <c r="DQ121" s="926">
        <v>124470</v>
      </c>
      <c r="DR121" s="926"/>
      <c r="DS121" s="926"/>
      <c r="DT121" s="926"/>
      <c r="DU121" s="926"/>
      <c r="DV121" s="927">
        <v>0.9</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32113761</v>
      </c>
      <c r="BR122" s="1000"/>
      <c r="BS122" s="1000"/>
      <c r="BT122" s="1000"/>
      <c r="BU122" s="1000"/>
      <c r="BV122" s="1000">
        <v>30226110</v>
      </c>
      <c r="BW122" s="1000"/>
      <c r="BX122" s="1000"/>
      <c r="BY122" s="1000"/>
      <c r="BZ122" s="1000"/>
      <c r="CA122" s="1000">
        <v>29231203</v>
      </c>
      <c r="CB122" s="1000"/>
      <c r="CC122" s="1000"/>
      <c r="CD122" s="1000"/>
      <c r="CE122" s="1000"/>
      <c r="CF122" s="1017">
        <v>218.7</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17620</v>
      </c>
      <c r="DH122" s="926"/>
      <c r="DI122" s="926"/>
      <c r="DJ122" s="926"/>
      <c r="DK122" s="926"/>
      <c r="DL122" s="926">
        <v>19237</v>
      </c>
      <c r="DM122" s="926"/>
      <c r="DN122" s="926"/>
      <c r="DO122" s="926"/>
      <c r="DP122" s="926"/>
      <c r="DQ122" s="926">
        <v>15520</v>
      </c>
      <c r="DR122" s="926"/>
      <c r="DS122" s="926"/>
      <c r="DT122" s="926"/>
      <c r="DU122" s="926"/>
      <c r="DV122" s="927">
        <v>0.1</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47307486</v>
      </c>
      <c r="BR123" s="1064"/>
      <c r="BS123" s="1064"/>
      <c r="BT123" s="1064"/>
      <c r="BU123" s="1064"/>
      <c r="BV123" s="1064">
        <v>45495261</v>
      </c>
      <c r="BW123" s="1064"/>
      <c r="BX123" s="1064"/>
      <c r="BY123" s="1064"/>
      <c r="BZ123" s="1064"/>
      <c r="CA123" s="1064">
        <v>43857000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11.5</v>
      </c>
      <c r="BR124" s="1027"/>
      <c r="BS124" s="1027"/>
      <c r="BT124" s="1027"/>
      <c r="BU124" s="1027"/>
      <c r="BV124" s="1027">
        <v>14.8</v>
      </c>
      <c r="BW124" s="1027"/>
      <c r="BX124" s="1027"/>
      <c r="BY124" s="1027"/>
      <c r="BZ124" s="1027"/>
      <c r="CA124" s="1027">
        <v>18.8</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194327</v>
      </c>
      <c r="AB128" s="1046"/>
      <c r="AC128" s="1046"/>
      <c r="AD128" s="1046"/>
      <c r="AE128" s="1047"/>
      <c r="AF128" s="1048">
        <v>208066</v>
      </c>
      <c r="AG128" s="1046"/>
      <c r="AH128" s="1046"/>
      <c r="AI128" s="1046"/>
      <c r="AJ128" s="1047"/>
      <c r="AK128" s="1048">
        <v>210376</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12.65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91369</v>
      </c>
      <c r="DH128" s="1038"/>
      <c r="DI128" s="1038"/>
      <c r="DJ128" s="1038"/>
      <c r="DK128" s="1038"/>
      <c r="DL128" s="1038">
        <v>85055</v>
      </c>
      <c r="DM128" s="1038"/>
      <c r="DN128" s="1038"/>
      <c r="DO128" s="1038"/>
      <c r="DP128" s="1038"/>
      <c r="DQ128" s="1038">
        <v>233802</v>
      </c>
      <c r="DR128" s="1038"/>
      <c r="DS128" s="1038"/>
      <c r="DT128" s="1038"/>
      <c r="DU128" s="1038"/>
      <c r="DV128" s="1039">
        <v>1.7</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17581261</v>
      </c>
      <c r="AB129" s="959"/>
      <c r="AC129" s="959"/>
      <c r="AD129" s="959"/>
      <c r="AE129" s="960"/>
      <c r="AF129" s="961">
        <v>17014789</v>
      </c>
      <c r="AG129" s="959"/>
      <c r="AH129" s="959"/>
      <c r="AI129" s="959"/>
      <c r="AJ129" s="960"/>
      <c r="AK129" s="961">
        <v>17007007</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17.649999999999999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3683711</v>
      </c>
      <c r="AB130" s="959"/>
      <c r="AC130" s="959"/>
      <c r="AD130" s="959"/>
      <c r="AE130" s="960"/>
      <c r="AF130" s="961">
        <v>3651187</v>
      </c>
      <c r="AG130" s="959"/>
      <c r="AH130" s="959"/>
      <c r="AI130" s="959"/>
      <c r="AJ130" s="960"/>
      <c r="AK130" s="961">
        <v>3640230</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13897550</v>
      </c>
      <c r="AB131" s="986"/>
      <c r="AC131" s="986"/>
      <c r="AD131" s="986"/>
      <c r="AE131" s="987"/>
      <c r="AF131" s="985">
        <v>13363602</v>
      </c>
      <c r="AG131" s="986"/>
      <c r="AH131" s="986"/>
      <c r="AI131" s="986"/>
      <c r="AJ131" s="987"/>
      <c r="AK131" s="985">
        <v>13366777</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18.8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7.7344662729999998</v>
      </c>
      <c r="AB132" s="1097"/>
      <c r="AC132" s="1097"/>
      <c r="AD132" s="1097"/>
      <c r="AE132" s="1098"/>
      <c r="AF132" s="1099">
        <v>9.3521941169999998</v>
      </c>
      <c r="AG132" s="1097"/>
      <c r="AH132" s="1097"/>
      <c r="AI132" s="1097"/>
      <c r="AJ132" s="1098"/>
      <c r="AK132" s="1099">
        <v>9.5461231980000001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6.6</v>
      </c>
      <c r="AB133" s="1080"/>
      <c r="AC133" s="1080"/>
      <c r="AD133" s="1080"/>
      <c r="AE133" s="1081"/>
      <c r="AF133" s="1079">
        <v>7.7</v>
      </c>
      <c r="AG133" s="1080"/>
      <c r="AH133" s="1080"/>
      <c r="AI133" s="1080"/>
      <c r="AJ133" s="1081"/>
      <c r="AK133" s="1079">
        <v>8.8000000000000007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60boxq7zoHih/rwsn6HJxJJZ3+ol4LK/jpgsBKUuzlOUfcyEepT46PZR+OI0+h58ktPknZsM+8jHLocQOWC1g==" saltValue="jyu0CVIAm2o2SdmQjJB/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eNylWlwgTsBYJlWsXdoaDSwUS+FVk7S4/qyLfcuf33XF9sUvBAzJS44veWMnQ8pf7LymQjMO9YQ0BPdeevwcg==" saltValue="Yd9vuG6tMXx+D2fvRrkx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sahfD6VUI1R5R3CK2+C0LgYIVeSkWHOtOIFDpUC3K21kypChGWqvL/LQeNjc6x/0ZD78+wsirwFVSB3qb5Aag==" saltValue="TfxEncoPtBcdUbwd0e2S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4671084</v>
      </c>
      <c r="AP9" s="281">
        <v>167898</v>
      </c>
      <c r="AQ9" s="282">
        <v>107616</v>
      </c>
      <c r="AR9" s="283">
        <v>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32250</v>
      </c>
      <c r="AP10" s="284">
        <v>1159</v>
      </c>
      <c r="AQ10" s="285">
        <v>10095</v>
      </c>
      <c r="AR10" s="286">
        <v>-88.5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192282</v>
      </c>
      <c r="AP11" s="284">
        <v>6911</v>
      </c>
      <c r="AQ11" s="285">
        <v>1704</v>
      </c>
      <c r="AR11" s="286">
        <v>305.60000000000002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t="s">
        <v>490</v>
      </c>
      <c r="AP13" s="284" t="s">
        <v>490</v>
      </c>
      <c r="AQ13" s="285">
        <v>4110</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135388</v>
      </c>
      <c r="AP14" s="284">
        <v>4866</v>
      </c>
      <c r="AQ14" s="285">
        <v>2451</v>
      </c>
      <c r="AR14" s="286">
        <v>98.5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-208076</v>
      </c>
      <c r="AP15" s="284">
        <v>-7479</v>
      </c>
      <c r="AQ15" s="285">
        <v>-6399</v>
      </c>
      <c r="AR15" s="286">
        <v>16.899999999999999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4822928</v>
      </c>
      <c r="AP16" s="284">
        <v>173356</v>
      </c>
      <c r="AQ16" s="285">
        <v>119584</v>
      </c>
      <c r="AR16" s="286">
        <v>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17.399999999999999</v>
      </c>
      <c r="AP21" s="298">
        <v>10.86</v>
      </c>
      <c r="AQ21" s="299">
        <v>6.54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98.1</v>
      </c>
      <c r="AP22" s="303">
        <v>97.3</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4761935</v>
      </c>
      <c r="AP32" s="312">
        <v>171163</v>
      </c>
      <c r="AQ32" s="313">
        <v>75090</v>
      </c>
      <c r="AR32" s="314">
        <v>127.9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225446</v>
      </c>
      <c r="AP35" s="312">
        <v>8103</v>
      </c>
      <c r="AQ35" s="313">
        <v>17211</v>
      </c>
      <c r="AR35" s="314">
        <v>-52.9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137475</v>
      </c>
      <c r="AP36" s="312">
        <v>4941</v>
      </c>
      <c r="AQ36" s="313">
        <v>2478</v>
      </c>
      <c r="AR36" s="314">
        <v>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490</v>
      </c>
      <c r="AP37" s="312" t="s">
        <v>490</v>
      </c>
      <c r="AQ37" s="313">
        <v>654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v>1759</v>
      </c>
      <c r="AP38" s="315">
        <v>63</v>
      </c>
      <c r="AQ38" s="316">
        <v>4</v>
      </c>
      <c r="AR38" s="304">
        <v>1475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-210376</v>
      </c>
      <c r="AP39" s="312">
        <v>-7562</v>
      </c>
      <c r="AQ39" s="313">
        <v>-3502</v>
      </c>
      <c r="AR39" s="314">
        <v>115.9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-3640230</v>
      </c>
      <c r="AP40" s="312">
        <v>-130845</v>
      </c>
      <c r="AQ40" s="313">
        <v>-63750</v>
      </c>
      <c r="AR40" s="314">
        <v>105.2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1276009</v>
      </c>
      <c r="AP41" s="312">
        <v>45865</v>
      </c>
      <c r="AQ41" s="313">
        <v>28185</v>
      </c>
      <c r="AR41" s="314">
        <v>62.7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7522478</v>
      </c>
      <c r="AN51" s="334">
        <v>247637</v>
      </c>
      <c r="AO51" s="335">
        <v>8.6</v>
      </c>
      <c r="AP51" s="336">
        <v>94081</v>
      </c>
      <c r="AQ51" s="337">
        <v>10.5</v>
      </c>
      <c r="AR51" s="338">
        <v>-1.9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3356345</v>
      </c>
      <c r="AN52" s="342">
        <v>110490</v>
      </c>
      <c r="AO52" s="343">
        <v>25.1</v>
      </c>
      <c r="AP52" s="344">
        <v>48949</v>
      </c>
      <c r="AQ52" s="345">
        <v>11.5</v>
      </c>
      <c r="AR52" s="346">
        <v>13.6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5761859</v>
      </c>
      <c r="AN53" s="334">
        <v>194244</v>
      </c>
      <c r="AO53" s="335">
        <v>-21.6</v>
      </c>
      <c r="AP53" s="336">
        <v>92632</v>
      </c>
      <c r="AQ53" s="337">
        <v>-1.5</v>
      </c>
      <c r="AR53" s="338">
        <v>-20.100000000000001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2185318</v>
      </c>
      <c r="AN54" s="342">
        <v>73672</v>
      </c>
      <c r="AO54" s="343">
        <v>-33.299999999999997</v>
      </c>
      <c r="AP54" s="344">
        <v>47978</v>
      </c>
      <c r="AQ54" s="345">
        <v>-2</v>
      </c>
      <c r="AR54" s="346">
        <v>-31.3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5551936</v>
      </c>
      <c r="AN55" s="334">
        <v>191321</v>
      </c>
      <c r="AO55" s="335">
        <v>-1.5</v>
      </c>
      <c r="AP55" s="336">
        <v>96469</v>
      </c>
      <c r="AQ55" s="337">
        <v>4.0999999999999996</v>
      </c>
      <c r="AR55" s="338">
        <v>-5.6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2908386</v>
      </c>
      <c r="AN56" s="342">
        <v>100224</v>
      </c>
      <c r="AO56" s="343">
        <v>36</v>
      </c>
      <c r="AP56" s="344">
        <v>49775</v>
      </c>
      <c r="AQ56" s="345">
        <v>3.7</v>
      </c>
      <c r="AR56" s="346">
        <v>32.299999999999997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6497102</v>
      </c>
      <c r="AN57" s="334">
        <v>228353</v>
      </c>
      <c r="AO57" s="335">
        <v>19.399999999999999</v>
      </c>
      <c r="AP57" s="336">
        <v>85743</v>
      </c>
      <c r="AQ57" s="337">
        <v>-11.1</v>
      </c>
      <c r="AR57" s="338">
        <v>30.5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2538266</v>
      </c>
      <c r="AN58" s="342">
        <v>89212</v>
      </c>
      <c r="AO58" s="343">
        <v>-11</v>
      </c>
      <c r="AP58" s="344">
        <v>45231</v>
      </c>
      <c r="AQ58" s="345">
        <v>-9.1</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5770089</v>
      </c>
      <c r="AN59" s="334">
        <v>207400</v>
      </c>
      <c r="AO59" s="335">
        <v>-9.1999999999999993</v>
      </c>
      <c r="AP59" s="336">
        <v>92509</v>
      </c>
      <c r="AQ59" s="337">
        <v>7.9</v>
      </c>
      <c r="AR59" s="338">
        <v>-17.100000000000001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3274327</v>
      </c>
      <c r="AN60" s="342">
        <v>117693</v>
      </c>
      <c r="AO60" s="343">
        <v>31.9</v>
      </c>
      <c r="AP60" s="344">
        <v>52274</v>
      </c>
      <c r="AQ60" s="345">
        <v>15.6</v>
      </c>
      <c r="AR60" s="346">
        <v>16.3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6220693</v>
      </c>
      <c r="AN61" s="349">
        <v>213791</v>
      </c>
      <c r="AO61" s="350">
        <v>-0.9</v>
      </c>
      <c r="AP61" s="351">
        <v>92287</v>
      </c>
      <c r="AQ61" s="352">
        <v>2</v>
      </c>
      <c r="AR61" s="338">
        <v>-2.9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2852528</v>
      </c>
      <c r="AN62" s="342">
        <v>98258</v>
      </c>
      <c r="AO62" s="343">
        <v>9.6999999999999993</v>
      </c>
      <c r="AP62" s="344">
        <v>48841</v>
      </c>
      <c r="AQ62" s="345">
        <v>3.9</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7nmfmFkqAXZ39b0zvPqlEU5FnqVyDj667lFiw9YM1qD/Ma8nbykUO8cEUjpXkYjwidydT0a/4S0ZVUvkZNbrQ==" saltValue="TxBl+dPAbzvMEV61RoFi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mNVFnjhy6nH+P6PNtLxnR7tj7PNX2n7PT7pjlshhtN84neQSO7GFO2NZaWZGtbiyAAg1wiCeRZ0ooW4b2jp03g==" saltValue="7mguI40JmlPbVY0iqolj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OWwhChGLjW0bXON7gG2ITPowZY6B2//D6MJ0ryAlxoTekRpfmw9/sU0S8YsvSMwZRQnvhfcdzXXA9J9vnOV66w==" saltValue="/kDIqnUhN0NwlMjeHHR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14.31</v>
      </c>
      <c r="G47" s="12">
        <v>16.29</v>
      </c>
      <c r="H47" s="12">
        <v>15.63</v>
      </c>
      <c r="I47" s="12">
        <v>18.559999999999999</v>
      </c>
      <c r="J47" s="13">
        <v>18.57</v>
      </c>
    </row>
    <row r="48" spans="2:10" ht="57.75" customHeight="1" x14ac:dyDescent="0.15">
      <c r="B48" s="14"/>
      <c r="C48" s="1141" t="s">
        <v>4</v>
      </c>
      <c r="D48" s="1141"/>
      <c r="E48" s="1142"/>
      <c r="F48" s="15">
        <v>4.1500000000000004</v>
      </c>
      <c r="G48" s="16">
        <v>3.74</v>
      </c>
      <c r="H48" s="16">
        <v>4.63</v>
      </c>
      <c r="I48" s="16">
        <v>4.21</v>
      </c>
      <c r="J48" s="17">
        <v>2.41</v>
      </c>
    </row>
    <row r="49" spans="2:10" ht="57.75" customHeight="1" thickBot="1" x14ac:dyDescent="0.2">
      <c r="B49" s="18"/>
      <c r="C49" s="1143" t="s">
        <v>5</v>
      </c>
      <c r="D49" s="1143"/>
      <c r="E49" s="1144"/>
      <c r="F49" s="19">
        <v>1.03</v>
      </c>
      <c r="G49" s="20" t="s">
        <v>533</v>
      </c>
      <c r="H49" s="20">
        <v>0.63</v>
      </c>
      <c r="I49" s="20" t="s">
        <v>534</v>
      </c>
      <c r="J49" s="21" t="s">
        <v>535</v>
      </c>
    </row>
    <row r="50" spans="2:10" x14ac:dyDescent="0.15"/>
  </sheetData>
  <sheetProtection algorithmName="SHA-512" hashValue="mP3ARsXxwiTBgYa//Y8RVxOkQ1VtXwkBDQiuQlqekAOF9yjBlp8sLW2yNjGrFMtvVdcZWPCls3YULW4Lj04JRg==" saltValue="8LhiWCcRitxXjaAH9JII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ts25235</cp:lastModifiedBy>
  <cp:lastPrinted>2025-03-17T00:43:19Z</cp:lastPrinted>
  <dcterms:created xsi:type="dcterms:W3CDTF">2025-02-19T05:06:51Z</dcterms:created>
  <dcterms:modified xsi:type="dcterms:W3CDTF">2025-09-25T06:01:25Z</dcterms:modified>
  <cp:category/>
</cp:coreProperties>
</file>