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ustors.city.tsushima.local\本庁_SDGs推進課\08 調査研究\04 SDGs研究奨励補助金\R7\01公募\申請様式\"/>
    </mc:Choice>
  </mc:AlternateContent>
  <xr:revisionPtr revIDLastSave="0" documentId="13_ncr:1_{1C45BBC6-DDEB-47A4-94A1-F237FD6FD263}" xr6:coauthVersionLast="47" xr6:coauthVersionMax="47" xr10:uidLastSave="{00000000-0000-0000-0000-000000000000}"/>
  <workbookProtection workbookAlgorithmName="SHA-512" workbookHashValue="oFJUD/flxp98W/XtwXP6RE9EoqMftrGI46cwH6ZOzGuai0bR1+cGIpS1fvnWgFvhRjX3bWYj/r1E1QrVDXvcdA==" workbookSaltValue="82y/csWrpzwxo+IgYiZCiw==" workbookSpinCount="100000" lockStructure="1"/>
  <bookViews>
    <workbookView xWindow="-120" yWindow="-120" windowWidth="20730" windowHeight="11160" activeTab="4" xr2:uid="{00000000-000D-0000-FFFF-FFFF00000000}"/>
  </bookViews>
  <sheets>
    <sheet name="実施計画書１・２・３" sheetId="13" r:id="rId1"/>
    <sheet name="実施計画書 ４・５" sheetId="14" r:id="rId2"/>
    <sheet name="行程表 " sheetId="10" r:id="rId3"/>
    <sheet name="様式第1号【収支予算書】" sheetId="2" r:id="rId4"/>
    <sheet name="研究メンバーの構成" sheetId="15" r:id="rId5"/>
    <sheet name="実施計画書１・２・３ (記入方法)" sheetId="16" state="hidden" r:id="rId6"/>
    <sheet name="実施計画書 ４・５ (記入方法)" sheetId="17" state="hidden" r:id="rId7"/>
    <sheet name="行程表  (記入例)" sheetId="12" state="hidden" r:id="rId8"/>
    <sheet name="様式第1号【収支予算書】 (記入例)" sheetId="20" state="hidden" r:id="rId9"/>
    <sheet name="研究メンバーの構成 (記入例)" sheetId="19" state="hidden" r:id="rId10"/>
    <sheet name="リスト（編集禁止）" sheetId="8" state="hidden" r:id="rId11"/>
  </sheets>
  <definedNames>
    <definedName name="_xlnm._FilterDatabase" localSheetId="7" hidden="1">'行程表  (記入例)'!$B$5:$I$37</definedName>
    <definedName name="_xlnm.Print_Area" localSheetId="4">研究メンバーの構成!$A$1:$F$7</definedName>
    <definedName name="_xlnm.Print_Area" localSheetId="2">'行程表 '!$A$1:$H$67</definedName>
    <definedName name="_xlnm.Print_Area" localSheetId="7">'行程表  (記入例)'!$A$1:$I$37</definedName>
    <definedName name="_xlnm.Print_Area" localSheetId="1">'実施計画書 ４・５'!$A$1:$B$30</definedName>
    <definedName name="_xlnm.Print_Area" localSheetId="6">'実施計画書 ４・５ (記入方法)'!$A$1:$B$30</definedName>
    <definedName name="_xlnm.Print_Area" localSheetId="0">実施計画書１・２・３!$A$1:$B$14</definedName>
    <definedName name="_xlnm.Print_Area" localSheetId="5">'実施計画書１・２・３ (記入方法)'!$A$1:$B$14</definedName>
    <definedName name="_xlnm.Print_Area" localSheetId="3">様式第1号【収支予算書】!$A$1:$D$30</definedName>
    <definedName name="_xlnm.Print_Area" localSheetId="8">'様式第1号【収支予算書】 (記入例)'!$A$1:$D$29</definedName>
    <definedName name="_xlnm.Print_Titles" localSheetId="2">'行程表 '!$1:$6</definedName>
    <definedName name="_xlnm.Print_Titles" localSheetId="7">'行程表  (記入例)'!$1:$6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0" l="1"/>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22" i="10" l="1"/>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I7" i="12"/>
  <c r="H66" i="10"/>
  <c r="H28" i="10"/>
  <c r="H27" i="10"/>
  <c r="H26" i="10"/>
  <c r="H25" i="10"/>
  <c r="H24" i="10"/>
  <c r="H23" i="10"/>
  <c r="H21" i="10"/>
  <c r="H20" i="10"/>
  <c r="H19" i="10"/>
  <c r="H18" i="10"/>
  <c r="H17" i="10"/>
  <c r="H16" i="10"/>
  <c r="H15" i="10"/>
  <c r="H14" i="10"/>
  <c r="H13" i="10"/>
  <c r="H12" i="10"/>
  <c r="H11" i="10"/>
  <c r="H10" i="10"/>
  <c r="H9" i="10"/>
  <c r="H8" i="10"/>
  <c r="H7" i="10"/>
  <c r="H67" i="10" l="1"/>
  <c r="I37" i="12"/>
  <c r="B7" i="8" l="1"/>
  <c r="B9" i="8"/>
  <c r="B2" i="8"/>
  <c r="B10" i="8"/>
  <c r="B5" i="8"/>
  <c r="B8" i="8"/>
  <c r="B6" i="8"/>
  <c r="B4" i="8"/>
  <c r="C22" i="2" l="1"/>
  <c r="C16" i="2"/>
  <c r="C12" i="2"/>
  <c r="C15" i="2"/>
  <c r="C20" i="2"/>
  <c r="C19" i="2" s="1"/>
  <c r="C21" i="2"/>
  <c r="C17" i="2"/>
  <c r="C18" i="2"/>
  <c r="B3" i="8"/>
  <c r="C13" i="2" l="1"/>
  <c r="C14" i="2"/>
  <c r="B11" i="8"/>
  <c r="C23" i="2" l="1"/>
  <c r="C5" i="2" s="1"/>
  <c r="C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対馬市</author>
  </authors>
  <commentList>
    <comment ref="C8" authorId="0" shapeId="0" xr:uid="{BEE68A6C-913C-4EDE-86AA-24E605786036}">
      <text>
        <r>
          <rPr>
            <b/>
            <sz val="9"/>
            <color indexed="81"/>
            <rFont val="MS P ゴシック"/>
            <family val="3"/>
            <charset val="128"/>
          </rPr>
          <t>対馬市:</t>
        </r>
        <r>
          <rPr>
            <sz val="9"/>
            <color indexed="81"/>
            <rFont val="MS P ゴシック"/>
            <family val="3"/>
            <charset val="128"/>
          </rPr>
          <t xml:space="preserve">
支出の合計額と一致していること。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対馬市</author>
  </authors>
  <commentList>
    <comment ref="C8" authorId="0" shapeId="0" xr:uid="{ED7BE834-8624-48C2-A18E-833E51A8C0A5}">
      <text>
        <r>
          <rPr>
            <b/>
            <sz val="9"/>
            <color indexed="81"/>
            <rFont val="MS P ゴシック"/>
            <family val="3"/>
            <charset val="128"/>
          </rPr>
          <t>対馬市:</t>
        </r>
        <r>
          <rPr>
            <sz val="9"/>
            <color indexed="81"/>
            <rFont val="MS P ゴシック"/>
            <family val="3"/>
            <charset val="128"/>
          </rPr>
          <t xml:space="preserve">
支出の合計額と一致していること。</t>
        </r>
      </text>
    </comment>
  </commentList>
</comments>
</file>

<file path=xl/sharedStrings.xml><?xml version="1.0" encoding="utf-8"?>
<sst xmlns="http://schemas.openxmlformats.org/spreadsheetml/2006/main" count="277" uniqueCount="142">
  <si>
    <t>収支予算書</t>
  </si>
  <si>
    <t>〈収入〉</t>
  </si>
  <si>
    <t>単位：円</t>
  </si>
  <si>
    <t>費　　目</t>
  </si>
  <si>
    <t>予算額</t>
  </si>
  <si>
    <t>積算内訳</t>
  </si>
  <si>
    <t>補助金</t>
  </si>
  <si>
    <t>自己資金</t>
  </si>
  <si>
    <t>その他資金</t>
  </si>
  <si>
    <t>合計</t>
  </si>
  <si>
    <t>〈支出〉</t>
  </si>
  <si>
    <r>
      <t xml:space="preserve">1. </t>
    </r>
    <r>
      <rPr>
        <sz val="10.5"/>
        <color theme="1"/>
        <rFont val="ＭＳ 明朝"/>
        <family val="1"/>
        <charset val="128"/>
      </rPr>
      <t>報償費</t>
    </r>
  </si>
  <si>
    <r>
      <t xml:space="preserve">2. </t>
    </r>
    <r>
      <rPr>
        <sz val="10.5"/>
        <color theme="1"/>
        <rFont val="ＭＳ 明朝"/>
        <family val="1"/>
        <charset val="128"/>
      </rPr>
      <t>旅費</t>
    </r>
  </si>
  <si>
    <r>
      <t xml:space="preserve">3. </t>
    </r>
    <r>
      <rPr>
        <sz val="10.5"/>
        <color theme="1"/>
        <rFont val="ＭＳ 明朝"/>
        <family val="1"/>
        <charset val="128"/>
      </rPr>
      <t>需用費</t>
    </r>
  </si>
  <si>
    <r>
      <t xml:space="preserve">4. </t>
    </r>
    <r>
      <rPr>
        <sz val="10.5"/>
        <color theme="1"/>
        <rFont val="ＭＳ 明朝"/>
        <family val="1"/>
        <charset val="128"/>
      </rPr>
      <t>役務費</t>
    </r>
  </si>
  <si>
    <r>
      <t xml:space="preserve">5. </t>
    </r>
    <r>
      <rPr>
        <sz val="10.5"/>
        <color theme="1"/>
        <rFont val="ＭＳ 明朝"/>
        <family val="1"/>
        <charset val="128"/>
      </rPr>
      <t>委託費</t>
    </r>
  </si>
  <si>
    <r>
      <t xml:space="preserve">6. </t>
    </r>
    <r>
      <rPr>
        <sz val="10.5"/>
        <color theme="1"/>
        <rFont val="ＭＳ 明朝"/>
        <family val="1"/>
        <charset val="128"/>
      </rPr>
      <t>使用料及び賃借料</t>
    </r>
  </si>
  <si>
    <t>金融機関名</t>
  </si>
  <si>
    <t>口座名義人</t>
  </si>
  <si>
    <t>当座</t>
  </si>
  <si>
    <t>日時</t>
    <rPh sb="0" eb="2">
      <t>ニチジ</t>
    </rPh>
    <phoneticPr fontId="24"/>
  </si>
  <si>
    <t>行程</t>
    <rPh sb="0" eb="2">
      <t>コウテイ</t>
    </rPh>
    <phoneticPr fontId="24"/>
  </si>
  <si>
    <t>概要</t>
    <rPh sb="0" eb="2">
      <t>ガイヨウ</t>
    </rPh>
    <phoneticPr fontId="24"/>
  </si>
  <si>
    <t>経費合計額</t>
    <rPh sb="0" eb="2">
      <t>ケイヒ</t>
    </rPh>
    <rPh sb="2" eb="5">
      <t>ゴウケイガク</t>
    </rPh>
    <phoneticPr fontId="24"/>
  </si>
  <si>
    <t>7月上旬</t>
    <rPh sb="1" eb="2">
      <t>ガツ</t>
    </rPh>
    <rPh sb="2" eb="4">
      <t>ジョウジュン</t>
    </rPh>
    <phoneticPr fontId="24"/>
  </si>
  <si>
    <t>現地調査①</t>
    <rPh sb="0" eb="2">
      <t>ゲンチ</t>
    </rPh>
    <rPh sb="2" eb="4">
      <t>チョウサ</t>
    </rPh>
    <phoneticPr fontId="24"/>
  </si>
  <si>
    <t>8月上旬</t>
    <rPh sb="1" eb="2">
      <t>ガツ</t>
    </rPh>
    <rPh sb="2" eb="4">
      <t>ジョウジュン</t>
    </rPh>
    <phoneticPr fontId="24"/>
  </si>
  <si>
    <t>アンケート調査</t>
    <rPh sb="5" eb="7">
      <t>チョウサ</t>
    </rPh>
    <phoneticPr fontId="24"/>
  </si>
  <si>
    <t>１２月下旬</t>
    <rPh sb="2" eb="3">
      <t>ガツ</t>
    </rPh>
    <rPh sb="3" eb="5">
      <t>ゲジュン</t>
    </rPh>
    <phoneticPr fontId="24"/>
  </si>
  <si>
    <t>対馬学フォーラム</t>
    <rPh sb="0" eb="3">
      <t>ツシマガク</t>
    </rPh>
    <phoneticPr fontId="24"/>
  </si>
  <si>
    <t>１月下旬</t>
    <rPh sb="1" eb="2">
      <t>ガツ</t>
    </rPh>
    <rPh sb="2" eb="3">
      <t>ゲ</t>
    </rPh>
    <rPh sb="3" eb="4">
      <t>ジュン</t>
    </rPh>
    <phoneticPr fontId="24"/>
  </si>
  <si>
    <t>-</t>
    <phoneticPr fontId="24"/>
  </si>
  <si>
    <t>研究期間中</t>
    <rPh sb="0" eb="2">
      <t>ケンキュウ</t>
    </rPh>
    <rPh sb="2" eb="5">
      <t>キカンチュウ</t>
    </rPh>
    <phoneticPr fontId="24"/>
  </si>
  <si>
    <t>研究消耗品費（コピー用紙等他）</t>
    <rPh sb="0" eb="2">
      <t>ケンキュウ</t>
    </rPh>
    <rPh sb="2" eb="5">
      <t>ショウモウヒン</t>
    </rPh>
    <rPh sb="5" eb="6">
      <t>ヒ</t>
    </rPh>
    <rPh sb="10" eb="12">
      <t>ヨウシ</t>
    </rPh>
    <rPh sb="12" eb="13">
      <t>トウ</t>
    </rPh>
    <rPh sb="13" eb="14">
      <t>ホカ</t>
    </rPh>
    <phoneticPr fontId="24"/>
  </si>
  <si>
    <t>補助金振込先</t>
    <rPh sb="0" eb="3">
      <t>ホジョキン</t>
    </rPh>
    <rPh sb="3" eb="6">
      <t>フリコミサキ</t>
    </rPh>
    <phoneticPr fontId="24"/>
  </si>
  <si>
    <t>銀行・金庫</t>
    <phoneticPr fontId="24"/>
  </si>
  <si>
    <t>口座番号</t>
    <phoneticPr fontId="24"/>
  </si>
  <si>
    <t>普通</t>
    <phoneticPr fontId="24"/>
  </si>
  <si>
    <t>　(1) 消耗品費</t>
    <phoneticPr fontId="24"/>
  </si>
  <si>
    <t>　(2) 燃料費</t>
    <phoneticPr fontId="24"/>
  </si>
  <si>
    <t>　(3) 印刷製本費</t>
    <phoneticPr fontId="24"/>
  </si>
  <si>
    <t>　(4) 光熱水費</t>
    <phoneticPr fontId="24"/>
  </si>
  <si>
    <t>　(1) 通信運搬費</t>
    <phoneticPr fontId="24"/>
  </si>
  <si>
    <t>農協・漁協</t>
    <phoneticPr fontId="24"/>
  </si>
  <si>
    <t>報償費</t>
    <rPh sb="0" eb="3">
      <t>ホウショウヒ</t>
    </rPh>
    <phoneticPr fontId="28"/>
  </si>
  <si>
    <t>旅費</t>
    <rPh sb="0" eb="2">
      <t>リョヒ</t>
    </rPh>
    <phoneticPr fontId="28"/>
  </si>
  <si>
    <t>需用費（消耗品費）</t>
    <rPh sb="0" eb="3">
      <t>ジュヨウヒ</t>
    </rPh>
    <rPh sb="4" eb="7">
      <t>ショウモウヒン</t>
    </rPh>
    <rPh sb="7" eb="8">
      <t>ヒ</t>
    </rPh>
    <phoneticPr fontId="28"/>
  </si>
  <si>
    <t>需用費（燃料費）</t>
    <rPh sb="0" eb="3">
      <t>ジュヨウヒ</t>
    </rPh>
    <rPh sb="4" eb="7">
      <t>ネンリョウヒ</t>
    </rPh>
    <phoneticPr fontId="28"/>
  </si>
  <si>
    <t>需用費（印刷製本費）</t>
    <rPh sb="0" eb="3">
      <t>ジュヨウヒ</t>
    </rPh>
    <rPh sb="4" eb="6">
      <t>インサツ</t>
    </rPh>
    <rPh sb="6" eb="8">
      <t>セイホン</t>
    </rPh>
    <rPh sb="8" eb="9">
      <t>ヒ</t>
    </rPh>
    <phoneticPr fontId="28"/>
  </si>
  <si>
    <t>需用費（光熱水費）</t>
    <rPh sb="0" eb="3">
      <t>ジュヨウヒ</t>
    </rPh>
    <rPh sb="4" eb="8">
      <t>コウネツスイヒ</t>
    </rPh>
    <phoneticPr fontId="28"/>
  </si>
  <si>
    <t>役務費（通信運搬費）</t>
    <rPh sb="0" eb="3">
      <t>エキムヒ</t>
    </rPh>
    <rPh sb="4" eb="6">
      <t>ツウシン</t>
    </rPh>
    <rPh sb="6" eb="8">
      <t>ウンパン</t>
    </rPh>
    <rPh sb="8" eb="9">
      <t>ヒ</t>
    </rPh>
    <phoneticPr fontId="28"/>
  </si>
  <si>
    <t>委託費</t>
    <rPh sb="0" eb="2">
      <t>イタク</t>
    </rPh>
    <rPh sb="2" eb="3">
      <t>ヒ</t>
    </rPh>
    <phoneticPr fontId="28"/>
  </si>
  <si>
    <t>使用料及び賃借料</t>
    <rPh sb="0" eb="3">
      <t>シヨウリョウ</t>
    </rPh>
    <rPh sb="3" eb="4">
      <t>オヨ</t>
    </rPh>
    <rPh sb="5" eb="8">
      <t>チンシャクリョウ</t>
    </rPh>
    <phoneticPr fontId="28"/>
  </si>
  <si>
    <t>支出費目</t>
    <rPh sb="0" eb="2">
      <t>シシュツ</t>
    </rPh>
    <rPh sb="2" eb="4">
      <t>ヒモク</t>
    </rPh>
    <phoneticPr fontId="24"/>
  </si>
  <si>
    <t>行程表【令和７年度対馬市SDGｓ研究奨励補助金】　</t>
    <phoneticPr fontId="24"/>
  </si>
  <si>
    <t>単価(円）</t>
    <rPh sb="0" eb="2">
      <t>タンカ</t>
    </rPh>
    <rPh sb="3" eb="4">
      <t>エン</t>
    </rPh>
    <phoneticPr fontId="24"/>
  </si>
  <si>
    <t>計算式</t>
    <rPh sb="0" eb="3">
      <t>ケイサンシキ</t>
    </rPh>
    <phoneticPr fontId="24"/>
  </si>
  <si>
    <t>人</t>
    <rPh sb="0" eb="1">
      <t>ニン</t>
    </rPh>
    <phoneticPr fontId="24"/>
  </si>
  <si>
    <t>泊</t>
    <rPh sb="0" eb="1">
      <t>ハク</t>
    </rPh>
    <phoneticPr fontId="24"/>
  </si>
  <si>
    <t>式</t>
    <rPh sb="0" eb="1">
      <t>シキ</t>
    </rPh>
    <phoneticPr fontId="24"/>
  </si>
  <si>
    <t>レンタカーガソリン代　26.5ℓ（概算）</t>
    <rPh sb="9" eb="10">
      <t>ダイ</t>
    </rPh>
    <rPh sb="17" eb="19">
      <t>ガイサン</t>
    </rPh>
    <phoneticPr fontId="24"/>
  </si>
  <si>
    <t>Ｌ</t>
    <phoneticPr fontId="24"/>
  </si>
  <si>
    <t>人</t>
    <rPh sb="0" eb="1">
      <t>ヒト</t>
    </rPh>
    <phoneticPr fontId="24"/>
  </si>
  <si>
    <t>アンケート実施に係る切手代　
2回（送付・返信用）×50件</t>
    <rPh sb="5" eb="7">
      <t>ジッシ</t>
    </rPh>
    <rPh sb="8" eb="9">
      <t>カカ</t>
    </rPh>
    <rPh sb="10" eb="12">
      <t>キッテ</t>
    </rPh>
    <rPh sb="12" eb="13">
      <t>ダイ</t>
    </rPh>
    <rPh sb="16" eb="17">
      <t>カイ</t>
    </rPh>
    <rPh sb="18" eb="20">
      <t>ソウフ</t>
    </rPh>
    <rPh sb="21" eb="24">
      <t>ヘンシンヨウ</t>
    </rPh>
    <rPh sb="28" eb="29">
      <t>ケン</t>
    </rPh>
    <phoneticPr fontId="24"/>
  </si>
  <si>
    <t>枚</t>
    <rPh sb="0" eb="1">
      <t>マイ</t>
    </rPh>
    <phoneticPr fontId="24"/>
  </si>
  <si>
    <t>部</t>
    <rPh sb="0" eb="1">
      <t>ブ</t>
    </rPh>
    <phoneticPr fontId="24"/>
  </si>
  <si>
    <t>費目リスト</t>
    <rPh sb="0" eb="2">
      <t>ヒモク</t>
    </rPh>
    <phoneticPr fontId="24"/>
  </si>
  <si>
    <t>申請</t>
    <rPh sb="0" eb="2">
      <t>シンセイ</t>
    </rPh>
    <phoneticPr fontId="24"/>
  </si>
  <si>
    <t>経費額
(円)</t>
    <rPh sb="0" eb="2">
      <t>ケイヒ</t>
    </rPh>
    <rPh sb="2" eb="3">
      <t>ガク</t>
    </rPh>
    <rPh sb="5" eb="6">
      <t>エン</t>
    </rPh>
    <phoneticPr fontId="24"/>
  </si>
  <si>
    <t>研究の名称</t>
    <rPh sb="0" eb="2">
      <t>ケンキュウ</t>
    </rPh>
    <rPh sb="3" eb="5">
      <t>メイショウ</t>
    </rPh>
    <phoneticPr fontId="24"/>
  </si>
  <si>
    <t>対馬における●●●●●に関する○○○○による調査研究</t>
    <rPh sb="0" eb="2">
      <t>ツシマ</t>
    </rPh>
    <rPh sb="12" eb="13">
      <t>カン</t>
    </rPh>
    <rPh sb="22" eb="24">
      <t>チョウサ</t>
    </rPh>
    <rPh sb="24" eb="26">
      <t>ケンキュウ</t>
    </rPh>
    <phoneticPr fontId="24"/>
  </si>
  <si>
    <t>店</t>
    <rPh sb="0" eb="1">
      <t>シテン</t>
    </rPh>
    <phoneticPr fontId="24"/>
  </si>
  <si>
    <t>研究者</t>
    <rPh sb="0" eb="3">
      <t>ケンキュウシャ</t>
    </rPh>
    <phoneticPr fontId="24"/>
  </si>
  <si>
    <t>対馬太郎</t>
    <phoneticPr fontId="24"/>
  </si>
  <si>
    <t>東京駅→博多駅（新幹線）</t>
    <rPh sb="0" eb="2">
      <t>トウキョウ</t>
    </rPh>
    <rPh sb="2" eb="3">
      <t>エキ</t>
    </rPh>
    <rPh sb="4" eb="6">
      <t>ハカタ</t>
    </rPh>
    <rPh sb="6" eb="7">
      <t>エキ</t>
    </rPh>
    <rPh sb="8" eb="11">
      <t>シンカンセン</t>
    </rPh>
    <phoneticPr fontId="24"/>
  </si>
  <si>
    <t>博多駅→博多ふ頭（路線バス）</t>
    <rPh sb="0" eb="3">
      <t>ハカタエキ</t>
    </rPh>
    <rPh sb="4" eb="6">
      <t>ハカタ</t>
    </rPh>
    <rPh sb="7" eb="8">
      <t>トウ</t>
    </rPh>
    <rPh sb="9" eb="11">
      <t>ロセン</t>
    </rPh>
    <phoneticPr fontId="24"/>
  </si>
  <si>
    <t>博多港→厳原港（ﾌｪﾘｰ２等※学生割引）　</t>
    <rPh sb="0" eb="2">
      <t>ハカタ</t>
    </rPh>
    <rPh sb="2" eb="3">
      <t>コウ</t>
    </rPh>
    <rPh sb="4" eb="6">
      <t>イヅハラ</t>
    </rPh>
    <rPh sb="6" eb="7">
      <t>コウ</t>
    </rPh>
    <rPh sb="13" eb="14">
      <t>トウ</t>
    </rPh>
    <rPh sb="15" eb="17">
      <t>ガクセイ</t>
    </rPh>
    <rPh sb="17" eb="19">
      <t>ワリビキ</t>
    </rPh>
    <phoneticPr fontId="24"/>
  </si>
  <si>
    <t>対馬空港→福岡空港(通常料金）</t>
    <rPh sb="0" eb="2">
      <t>ツシマ</t>
    </rPh>
    <rPh sb="2" eb="4">
      <t>クウコウ</t>
    </rPh>
    <rPh sb="5" eb="7">
      <t>フクオカ</t>
    </rPh>
    <rPh sb="7" eb="9">
      <t>クウコウ</t>
    </rPh>
    <rPh sb="10" eb="12">
      <t>ツウジョウ</t>
    </rPh>
    <rPh sb="12" eb="14">
      <t>リョウキン</t>
    </rPh>
    <phoneticPr fontId="24"/>
  </si>
  <si>
    <t>福岡空港→羽田空港</t>
    <rPh sb="0" eb="2">
      <t>フクオカ</t>
    </rPh>
    <rPh sb="2" eb="4">
      <t>クウコウ</t>
    </rPh>
    <rPh sb="5" eb="7">
      <t>ハネダ</t>
    </rPh>
    <rPh sb="7" eb="9">
      <t>クウコウ</t>
    </rPh>
    <phoneticPr fontId="24"/>
  </si>
  <si>
    <t>羽田空港→東京駅</t>
    <rPh sb="0" eb="2">
      <t>ハネダ</t>
    </rPh>
    <rPh sb="2" eb="4">
      <t>クウコウ</t>
    </rPh>
    <rPh sb="5" eb="8">
      <t>トウキョウエキ</t>
    </rPh>
    <phoneticPr fontId="24"/>
  </si>
  <si>
    <t>厳原港→博多港（ジェットフォイル　※学生割引）</t>
    <rPh sb="0" eb="2">
      <t>イヅハラ</t>
    </rPh>
    <rPh sb="2" eb="3">
      <t>コウ</t>
    </rPh>
    <rPh sb="4" eb="6">
      <t>ハカタ</t>
    </rPh>
    <rPh sb="6" eb="7">
      <t>コウ</t>
    </rPh>
    <rPh sb="18" eb="20">
      <t>ガクセイ</t>
    </rPh>
    <rPh sb="20" eb="22">
      <t>ワリビキ</t>
    </rPh>
    <phoneticPr fontId="24"/>
  </si>
  <si>
    <t>東京駅→博多駅（新幹線）　</t>
    <rPh sb="0" eb="2">
      <t>トウキョウ</t>
    </rPh>
    <rPh sb="2" eb="3">
      <t>エキ</t>
    </rPh>
    <rPh sb="4" eb="6">
      <t>ハカタ</t>
    </rPh>
    <rPh sb="6" eb="7">
      <t>エキ</t>
    </rPh>
    <rPh sb="8" eb="11">
      <t>シンカンセン</t>
    </rPh>
    <phoneticPr fontId="24"/>
  </si>
  <si>
    <t>博多駅→博多ふ頭（路線バス）　</t>
    <rPh sb="0" eb="3">
      <t>ハカタエキ</t>
    </rPh>
    <rPh sb="4" eb="6">
      <t>ハカタ</t>
    </rPh>
    <rPh sb="7" eb="8">
      <t>トウ</t>
    </rPh>
    <rPh sb="9" eb="11">
      <t>ロセン</t>
    </rPh>
    <phoneticPr fontId="24"/>
  </si>
  <si>
    <t>博多港→厳原港（ﾌｪﾘｰ２等　※学生割引）</t>
    <rPh sb="0" eb="2">
      <t>ハカタ</t>
    </rPh>
    <rPh sb="2" eb="3">
      <t>コウ</t>
    </rPh>
    <rPh sb="4" eb="6">
      <t>イヅハラ</t>
    </rPh>
    <rPh sb="6" eb="7">
      <t>コウ</t>
    </rPh>
    <rPh sb="13" eb="14">
      <t>トウ</t>
    </rPh>
    <rPh sb="16" eb="18">
      <t>ガクセイ</t>
    </rPh>
    <rPh sb="18" eb="20">
      <t>ワリビキ</t>
    </rPh>
    <phoneticPr fontId="24"/>
  </si>
  <si>
    <t>博多ふ頭→福岡空港（路線バス）　</t>
    <rPh sb="0" eb="2">
      <t>ハカタ</t>
    </rPh>
    <rPh sb="3" eb="4">
      <t>トウ</t>
    </rPh>
    <rPh sb="5" eb="7">
      <t>フクオカ</t>
    </rPh>
    <rPh sb="7" eb="9">
      <t>クウコウ</t>
    </rPh>
    <rPh sb="10" eb="12">
      <t>ロセン</t>
    </rPh>
    <phoneticPr fontId="24"/>
  </si>
  <si>
    <t>民宿ヤマネコ（1泊※素泊まり）　</t>
    <rPh sb="0" eb="2">
      <t>ミンシュク</t>
    </rPh>
    <rPh sb="8" eb="9">
      <t>パク</t>
    </rPh>
    <rPh sb="10" eb="12">
      <t>スド</t>
    </rPh>
    <phoneticPr fontId="24"/>
  </si>
  <si>
    <t>SDGs研究奨励補助金（補助対象経費×4/5）
※千円未満切り捨て　※補助額上限15万円</t>
    <rPh sb="4" eb="6">
      <t>ケンキュウ</t>
    </rPh>
    <rPh sb="6" eb="8">
      <t>ショウレイ</t>
    </rPh>
    <rPh sb="8" eb="11">
      <t>ホジョキン</t>
    </rPh>
    <rPh sb="12" eb="14">
      <t>ホジョ</t>
    </rPh>
    <rPh sb="14" eb="16">
      <t>タイショウ</t>
    </rPh>
    <rPh sb="16" eb="18">
      <t>ケイヒ</t>
    </rPh>
    <rPh sb="25" eb="27">
      <t>センエン</t>
    </rPh>
    <rPh sb="27" eb="29">
      <t>ミマン</t>
    </rPh>
    <rPh sb="29" eb="30">
      <t>キ</t>
    </rPh>
    <rPh sb="31" eb="32">
      <t>ス</t>
    </rPh>
    <rPh sb="35" eb="37">
      <t>ホジョ</t>
    </rPh>
    <rPh sb="37" eb="38">
      <t>ガク</t>
    </rPh>
    <rPh sb="38" eb="40">
      <t>ジョウゲン</t>
    </rPh>
    <rPh sb="42" eb="44">
      <t>マンエン</t>
    </rPh>
    <phoneticPr fontId="24"/>
  </si>
  <si>
    <t>研究成果物印刷費　50部</t>
    <rPh sb="0" eb="2">
      <t>ケンキュウ</t>
    </rPh>
    <rPh sb="2" eb="5">
      <t>セイカブツ</t>
    </rPh>
    <rPh sb="5" eb="7">
      <t>インサツ</t>
    </rPh>
    <rPh sb="7" eb="8">
      <t>ヒ</t>
    </rPh>
    <rPh sb="11" eb="12">
      <t>ブ</t>
    </rPh>
    <phoneticPr fontId="24"/>
  </si>
  <si>
    <t>域学連携滞在・拠点施設利用（3泊・無料）　</t>
    <phoneticPr fontId="24"/>
  </si>
  <si>
    <t>対馬市内バス移動（1日フリーパス）　</t>
    <rPh sb="0" eb="2">
      <t>ツシマ</t>
    </rPh>
    <rPh sb="2" eb="3">
      <t>シ</t>
    </rPh>
    <rPh sb="3" eb="4">
      <t>ナイ</t>
    </rPh>
    <rPh sb="6" eb="8">
      <t>イドウ</t>
    </rPh>
    <rPh sb="10" eb="11">
      <t>ニチ</t>
    </rPh>
    <phoneticPr fontId="24"/>
  </si>
  <si>
    <t>レンタカー使用（3日間）　
※見積書参照</t>
    <rPh sb="5" eb="7">
      <t>シヨウ</t>
    </rPh>
    <rPh sb="9" eb="11">
      <t>カカン</t>
    </rPh>
    <rPh sb="15" eb="18">
      <t>ミツモリショ</t>
    </rPh>
    <rPh sb="18" eb="20">
      <t>サンショウ</t>
    </rPh>
    <phoneticPr fontId="24"/>
  </si>
  <si>
    <t>実施計画書</t>
  </si>
  <si>
    <r>
      <t>1</t>
    </r>
    <r>
      <rPr>
        <sz val="10.5"/>
        <color rgb="FF000000"/>
        <rFont val="ＭＳ 明朝"/>
        <family val="1"/>
        <charset val="128"/>
      </rPr>
      <t>　研究テーマ</t>
    </r>
  </si>
  <si>
    <t>○テーマ区分：（１）環境　（２）社会　（３）経済　（４）総合</t>
  </si>
  <si>
    <t>研究テーマ</t>
  </si>
  <si>
    <r>
      <t>SDGs</t>
    </r>
    <r>
      <rPr>
        <sz val="10.5"/>
        <color rgb="FF000000"/>
        <rFont val="ＭＳ 明朝"/>
        <family val="1"/>
        <charset val="128"/>
      </rPr>
      <t>ゴール</t>
    </r>
  </si>
  <si>
    <t>ターゲット番号</t>
  </si>
  <si>
    <r>
      <t>2</t>
    </r>
    <r>
      <rPr>
        <sz val="10.5"/>
        <color rgb="FF000000"/>
        <rFont val="ＭＳ 明朝"/>
        <family val="1"/>
        <charset val="128"/>
      </rPr>
      <t>　研究概要</t>
    </r>
  </si>
  <si>
    <r>
      <t>3</t>
    </r>
    <r>
      <rPr>
        <sz val="10.5"/>
        <color rgb="FF000000"/>
        <rFont val="ＭＳ 明朝"/>
        <family val="1"/>
        <charset val="128"/>
      </rPr>
      <t>　研究の背景と目的</t>
    </r>
  </si>
  <si>
    <r>
      <t>4</t>
    </r>
    <r>
      <rPr>
        <sz val="10.5"/>
        <color rgb="FF000000"/>
        <rFont val="ＭＳ 明朝"/>
        <family val="1"/>
        <charset val="128"/>
      </rPr>
      <t>　調査・研究の方法</t>
    </r>
  </si>
  <si>
    <t>（調査対象や地域、調査規模や手法、データの分析方法、実施体制等）</t>
  </si>
  <si>
    <t>※支出の必要性が分かるよう、各費目と関連づけながら記載してください</t>
    <phoneticPr fontId="40"/>
  </si>
  <si>
    <r>
      <t>5</t>
    </r>
    <r>
      <rPr>
        <sz val="10.5"/>
        <color rgb="FF000000"/>
        <rFont val="ＭＳ 明朝"/>
        <family val="1"/>
        <charset val="128"/>
      </rPr>
      <t>　期待される研究成果と</t>
    </r>
    <r>
      <rPr>
        <sz val="10.5"/>
        <color rgb="FF000000"/>
        <rFont val="Century"/>
        <family val="1"/>
      </rPr>
      <t>SDGs</t>
    </r>
    <r>
      <rPr>
        <sz val="10.5"/>
        <color rgb="FF000000"/>
        <rFont val="ＭＳ 明朝"/>
        <family val="1"/>
        <charset val="128"/>
      </rPr>
      <t>推進への貢献</t>
    </r>
  </si>
  <si>
    <t>研究メンバーの構成</t>
  </si>
  <si>
    <t>氏名</t>
  </si>
  <si>
    <t>男・女・無回答</t>
    <phoneticPr fontId="24"/>
  </si>
  <si>
    <t>年齢</t>
  </si>
  <si>
    <r>
      <t>所</t>
    </r>
    <r>
      <rPr>
        <sz val="10.5"/>
        <color rgb="FF000000"/>
        <rFont val="Century"/>
        <family val="1"/>
      </rPr>
      <t xml:space="preserve">      </t>
    </r>
    <r>
      <rPr>
        <sz val="10.5"/>
        <color rgb="FF000000"/>
        <rFont val="ＭＳ 明朝"/>
        <family val="1"/>
        <charset val="128"/>
      </rPr>
      <t>属</t>
    </r>
  </si>
  <si>
    <t>住所</t>
  </si>
  <si>
    <t>〒　　　　　</t>
  </si>
  <si>
    <r>
      <t>TEL</t>
    </r>
    <r>
      <rPr>
        <sz val="10.5"/>
        <color rgb="FF000000"/>
        <rFont val="ＭＳ 明朝"/>
        <family val="1"/>
        <charset val="128"/>
      </rPr>
      <t>：　　　　　　　　　　　</t>
    </r>
    <phoneticPr fontId="40"/>
  </si>
  <si>
    <r>
      <t>E-mail</t>
    </r>
    <r>
      <rPr>
        <sz val="10.5"/>
        <color rgb="FF000000"/>
        <rFont val="游ゴシック"/>
        <family val="1"/>
        <charset val="128"/>
      </rPr>
      <t>：</t>
    </r>
    <phoneticPr fontId="40"/>
  </si>
  <si>
    <t>（補助研究の名称を記載してください。）</t>
    <phoneticPr fontId="24"/>
  </si>
  <si>
    <t>(研究を実施するに至った背景・経緯及び研究を実施する目的を詳細に記載してください。）
※本項目は、研究を実施する意義・重要性（「なぜ、この研究を実施する必要があるのか」）や目的（「この研究を実施することによって、最終的に何を明らかにしようとしているのか」）を見極めるうえで、重要な審査項目となります。
※専門的な学術用語の使用はできるだけ避け、分かりやすく記載してください。どうしても使用する場合は用語の説明をしてください。 任意様式の別紙をつけていただいても構いません。
※強調したいポイントは太字やアンダーラインを引くなど工夫してください。</t>
    <phoneticPr fontId="24"/>
  </si>
  <si>
    <t>(研究の方法を詳しくかつ明確に記載ください。)
※本項目は、 研究の目的を達成するために、具体的にどのような研究手法を用いるのか、その妥当性や有効性、研究遂行能力等を審査するための重要な項目となります。
※専門的な学術用語の使用はできるだけ避け、分かりやすく記載してください。どうしても使用する場合は用語の説明をしてください。任意様式の別紙をつけていただいても構いません。
※強調したいポイントは太字やアンダーラインを引くなど工夫してください。</t>
    <phoneticPr fontId="24"/>
  </si>
  <si>
    <t>(研究によって得られる成果及び対馬市のSDGｓ推進にどのように貢献できるのか具体的に記載してください。)
※本項目は、研究によって得られる成果及び対馬市のSDGｓ推進にどのように貢献できるのかを審査するための重要な項目となります。
※専門的な学術用語の使用はできるだけ避け、分かりやすく記載してください。どうしても使用する場合は用語の説明をしてください。任意様式の別紙をつけていただいても構いません。
※強調したいポイントは太字やアンダーラインを引くなど工夫してください。</t>
    <phoneticPr fontId="24"/>
  </si>
  <si>
    <t>対馬　太郎</t>
    <phoneticPr fontId="24"/>
  </si>
  <si>
    <t>〇〇大学 〇〇学部</t>
    <phoneticPr fontId="24"/>
  </si>
  <si>
    <r>
      <rPr>
        <sz val="10.5"/>
        <color theme="1"/>
        <rFont val="ＭＳ 明朝"/>
        <family val="1"/>
        <charset val="128"/>
      </rPr>
      <t>〒</t>
    </r>
    <r>
      <rPr>
        <sz val="10.5"/>
        <color rgb="FFFF0000"/>
        <rFont val="Century"/>
        <family val="1"/>
      </rPr>
      <t>123-4567</t>
    </r>
    <r>
      <rPr>
        <sz val="10.5"/>
        <color rgb="FFFF0000"/>
        <rFont val="ＭＳ 明朝"/>
        <family val="1"/>
        <charset val="128"/>
      </rPr>
      <t>　　　　</t>
    </r>
    <phoneticPr fontId="24"/>
  </si>
  <si>
    <t>〇〇県〇〇市〇〇１－１－１</t>
    <phoneticPr fontId="24"/>
  </si>
  <si>
    <r>
      <t>TEL</t>
    </r>
    <r>
      <rPr>
        <sz val="10.5"/>
        <color rgb="FF000000"/>
        <rFont val="ＭＳ 明朝"/>
        <family val="1"/>
        <charset val="128"/>
      </rPr>
      <t>：</t>
    </r>
    <r>
      <rPr>
        <sz val="10.5"/>
        <color rgb="FFFF0000"/>
        <rFont val="Century"/>
        <family val="1"/>
      </rPr>
      <t>090-1234-5678</t>
    </r>
    <r>
      <rPr>
        <sz val="10.5"/>
        <color rgb="FFFF0000"/>
        <rFont val="ＭＳ 明朝"/>
        <family val="1"/>
        <charset val="128"/>
      </rPr>
      <t>　</t>
    </r>
    <r>
      <rPr>
        <sz val="10.5"/>
        <color rgb="FF000000"/>
        <rFont val="ＭＳ 明朝"/>
        <family val="1"/>
        <charset val="128"/>
      </rPr>
      <t>　　　　　　　　　　</t>
    </r>
    <phoneticPr fontId="40"/>
  </si>
  <si>
    <r>
      <t>E-mail</t>
    </r>
    <r>
      <rPr>
        <sz val="10.5"/>
        <color rgb="FF000000"/>
        <rFont val="游ゴシック"/>
        <family val="1"/>
        <charset val="128"/>
      </rPr>
      <t>：</t>
    </r>
    <r>
      <rPr>
        <sz val="10.5"/>
        <color rgb="FFFF0000"/>
        <rFont val="Century"/>
        <family val="1"/>
      </rPr>
      <t>tsushima@~.com</t>
    </r>
    <phoneticPr fontId="40"/>
  </si>
  <si>
    <r>
      <rPr>
        <sz val="10.5"/>
        <color rgb="FFFF0000"/>
        <rFont val="ＭＳ 明朝"/>
        <family val="1"/>
        <charset val="128"/>
      </rPr>
      <t>（研究の目的や概要を簡潔に記載してください</t>
    </r>
    <r>
      <rPr>
        <sz val="10.5"/>
        <color rgb="FF000000"/>
        <rFont val="ＭＳ 明朝"/>
        <family val="1"/>
        <charset val="128"/>
      </rPr>
      <t xml:space="preserve">。）
</t>
    </r>
    <r>
      <rPr>
        <sz val="10.5"/>
        <color rgb="FFFF0000"/>
        <rFont val="ＭＳ 明朝"/>
        <family val="1"/>
        <charset val="128"/>
      </rPr>
      <t>※交付申請書または申請フォームの「補助研究の目的及び内容について」と同内容での記載も可です。</t>
    </r>
    <rPh sb="33" eb="35">
      <t>シンセイ</t>
    </rPh>
    <phoneticPr fontId="24"/>
  </si>
  <si>
    <r>
      <rPr>
        <sz val="10.5"/>
        <color rgb="FFFF0000"/>
        <rFont val="ＭＳ Ｐ明朝"/>
        <family val="1"/>
        <charset val="128"/>
      </rPr>
      <t>・現地調査</t>
    </r>
    <r>
      <rPr>
        <sz val="10.5"/>
        <color rgb="FFFF0000"/>
        <rFont val="Segoe UI Symbol"/>
        <family val="1"/>
      </rPr>
      <t>①</t>
    </r>
    <r>
      <rPr>
        <sz val="10.5"/>
        <color rgb="FFFF0000"/>
        <rFont val="ＭＳ Ｐ明朝"/>
        <family val="1"/>
        <charset val="128"/>
      </rPr>
      <t>に係る旅費　</t>
    </r>
    <r>
      <rPr>
        <sz val="10.5"/>
        <color rgb="FFFF0000"/>
        <rFont val="Century"/>
        <family val="1"/>
      </rPr>
      <t>62,090</t>
    </r>
    <r>
      <rPr>
        <sz val="10.5"/>
        <color rgb="FFFF0000"/>
        <rFont val="ＭＳ Ｐ明朝"/>
        <family val="1"/>
        <charset val="128"/>
      </rPr>
      <t xml:space="preserve">円
・対馬学フォーラムに係る旅費
  </t>
    </r>
    <r>
      <rPr>
        <sz val="10.5"/>
        <color rgb="FFFF0000"/>
        <rFont val="Century"/>
        <family val="1"/>
      </rPr>
      <t>61,810</t>
    </r>
    <r>
      <rPr>
        <sz val="10.5"/>
        <color rgb="FFFF0000"/>
        <rFont val="ＭＳ Ｐ明朝"/>
        <family val="1"/>
        <charset val="128"/>
      </rPr>
      <t>円</t>
    </r>
    <rPh sb="1" eb="3">
      <t>ゲンチ</t>
    </rPh>
    <rPh sb="3" eb="5">
      <t>チョウサ</t>
    </rPh>
    <rPh sb="7" eb="8">
      <t>カカ</t>
    </rPh>
    <rPh sb="9" eb="11">
      <t>リョヒ</t>
    </rPh>
    <rPh sb="18" eb="19">
      <t>エン</t>
    </rPh>
    <rPh sb="21" eb="23">
      <t>ツシマ</t>
    </rPh>
    <rPh sb="23" eb="24">
      <t>ガク</t>
    </rPh>
    <rPh sb="30" eb="31">
      <t>カカ</t>
    </rPh>
    <rPh sb="32" eb="34">
      <t>リョヒ</t>
    </rPh>
    <rPh sb="43" eb="44">
      <t>エン</t>
    </rPh>
    <phoneticPr fontId="24"/>
  </si>
  <si>
    <t>研究消耗品費（コピー用紙等他）</t>
    <phoneticPr fontId="24"/>
  </si>
  <si>
    <r>
      <rPr>
        <sz val="10.5"/>
        <color rgb="FFFF0000"/>
        <rFont val="ＭＳ Ｐ明朝"/>
        <family val="1"/>
        <charset val="128"/>
      </rPr>
      <t>現地調査</t>
    </r>
    <r>
      <rPr>
        <sz val="10.5"/>
        <color rgb="FFFF0000"/>
        <rFont val="Segoe UI Symbol"/>
        <family val="1"/>
      </rPr>
      <t>①</t>
    </r>
    <r>
      <rPr>
        <sz val="10.5"/>
        <color rgb="FFFF0000"/>
        <rFont val="ＭＳ Ｐ明朝"/>
        <family val="1"/>
        <charset val="128"/>
      </rPr>
      <t>時レンタカーガソリン代</t>
    </r>
    <rPh sb="0" eb="2">
      <t>ゲンチ</t>
    </rPh>
    <rPh sb="2" eb="4">
      <t>チョウサ</t>
    </rPh>
    <rPh sb="5" eb="6">
      <t>ジ</t>
    </rPh>
    <phoneticPr fontId="24"/>
  </si>
  <si>
    <r>
      <rPr>
        <sz val="10.5"/>
        <color rgb="FFFF0000"/>
        <rFont val="ＭＳ Ｐ明朝"/>
        <family val="1"/>
        <charset val="128"/>
      </rPr>
      <t>研究成果物印刷費　</t>
    </r>
    <r>
      <rPr>
        <sz val="10.5"/>
        <color rgb="FFFF0000"/>
        <rFont val="Century"/>
        <family val="1"/>
      </rPr>
      <t>50</t>
    </r>
    <r>
      <rPr>
        <sz val="10.5"/>
        <color rgb="FFFF0000"/>
        <rFont val="ＭＳ Ｐ明朝"/>
        <family val="1"/>
        <charset val="128"/>
      </rPr>
      <t>部</t>
    </r>
    <phoneticPr fontId="24"/>
  </si>
  <si>
    <r>
      <rPr>
        <sz val="10.5"/>
        <color rgb="FFFF0000"/>
        <rFont val="ＭＳ Ｐ明朝"/>
        <family val="1"/>
        <charset val="128"/>
      </rPr>
      <t>アンケート実施に係る切手代　</t>
    </r>
    <r>
      <rPr>
        <sz val="10.5"/>
        <color rgb="FFFF0000"/>
        <rFont val="Century"/>
        <family val="1"/>
      </rPr>
      <t xml:space="preserve">
2</t>
    </r>
    <r>
      <rPr>
        <sz val="10.5"/>
        <color rgb="FFFF0000"/>
        <rFont val="ＭＳ Ｐ明朝"/>
        <family val="1"/>
        <charset val="128"/>
      </rPr>
      <t>回（送付・返信用）×</t>
    </r>
    <r>
      <rPr>
        <sz val="10.5"/>
        <color rgb="FFFF0000"/>
        <rFont val="Century"/>
        <family val="1"/>
      </rPr>
      <t>50</t>
    </r>
    <r>
      <rPr>
        <sz val="10.5"/>
        <color rgb="FFFF0000"/>
        <rFont val="ＭＳ Ｐ明朝"/>
        <family val="1"/>
        <charset val="128"/>
      </rPr>
      <t>件</t>
    </r>
    <phoneticPr fontId="24"/>
  </si>
  <si>
    <r>
      <rPr>
        <sz val="10.5"/>
        <color rgb="FFFF0000"/>
        <rFont val="ＭＳ Ｐ明朝"/>
        <family val="1"/>
        <charset val="128"/>
      </rPr>
      <t>現地調査</t>
    </r>
    <r>
      <rPr>
        <sz val="10.5"/>
        <color rgb="FFFF0000"/>
        <rFont val="Segoe UI Symbol"/>
        <family val="1"/>
      </rPr>
      <t>①</t>
    </r>
    <r>
      <rPr>
        <sz val="10.5"/>
        <color rgb="FFFF0000"/>
        <rFont val="ＭＳ Ｐ明朝"/>
        <family val="1"/>
        <charset val="128"/>
      </rPr>
      <t>時レンタカー代</t>
    </r>
    <r>
      <rPr>
        <sz val="10.5"/>
        <color rgb="FFFF0000"/>
        <rFont val="Century"/>
        <family val="1"/>
      </rPr>
      <t xml:space="preserve">
</t>
    </r>
    <r>
      <rPr>
        <sz val="10.5"/>
        <color rgb="FFFF0000"/>
        <rFont val="MS UI Gothic"/>
        <family val="1"/>
        <charset val="1"/>
      </rPr>
      <t>※</t>
    </r>
    <r>
      <rPr>
        <sz val="10.5"/>
        <color rgb="FFFF0000"/>
        <rFont val="MS UI Gothic"/>
        <family val="1"/>
        <charset val="128"/>
      </rPr>
      <t>見積書参照</t>
    </r>
    <rPh sb="0" eb="2">
      <t>ゲンチ</t>
    </rPh>
    <rPh sb="2" eb="4">
      <t>チョウサ</t>
    </rPh>
    <rPh sb="5" eb="6">
      <t>ジ</t>
    </rPh>
    <rPh sb="11" eb="12">
      <t>ダイ</t>
    </rPh>
    <phoneticPr fontId="24"/>
  </si>
  <si>
    <t>対馬</t>
    <phoneticPr fontId="24"/>
  </si>
  <si>
    <r>
      <rPr>
        <sz val="10.5"/>
        <color rgb="FFFF0000"/>
        <rFont val="ＭＳ 明朝"/>
        <family val="1"/>
        <charset val="128"/>
      </rPr>
      <t>ヤマネコ支</t>
    </r>
    <r>
      <rPr>
        <sz val="10.5"/>
        <color theme="1"/>
        <rFont val="ＭＳ 明朝"/>
        <family val="1"/>
        <charset val="128"/>
      </rPr>
      <t>店</t>
    </r>
    <rPh sb="5" eb="6">
      <t>シテン</t>
    </rPh>
    <phoneticPr fontId="24"/>
  </si>
  <si>
    <r>
      <t>普通　</t>
    </r>
    <r>
      <rPr>
        <sz val="10.5"/>
        <color rgb="FFFF0000"/>
        <rFont val="ＭＳ 明朝"/>
        <family val="1"/>
        <charset val="128"/>
      </rPr>
      <t>１２３４５６７８９</t>
    </r>
    <phoneticPr fontId="24"/>
  </si>
  <si>
    <r>
      <t>研究メンバーの構成</t>
    </r>
    <r>
      <rPr>
        <sz val="12"/>
        <color rgb="FFFF0000"/>
        <rFont val="ＭＳ 明朝"/>
        <family val="1"/>
        <charset val="128"/>
      </rPr>
      <t>(記載例）</t>
    </r>
    <rPh sb="10" eb="12">
      <t>キサイ</t>
    </rPh>
    <rPh sb="12" eb="13">
      <t>レイ</t>
    </rPh>
    <phoneticPr fontId="24"/>
  </si>
  <si>
    <r>
      <t>収支予算書</t>
    </r>
    <r>
      <rPr>
        <sz val="12"/>
        <color rgb="FFFF0000"/>
        <rFont val="ＭＳ 明朝"/>
        <family val="1"/>
        <charset val="128"/>
      </rPr>
      <t>(記載例）</t>
    </r>
    <phoneticPr fontId="24"/>
  </si>
  <si>
    <r>
      <t>行程表【令和７年度対馬市SDGｓ研究奨励補助金】　</t>
    </r>
    <r>
      <rPr>
        <b/>
        <sz val="14"/>
        <color rgb="FFFF0000"/>
        <rFont val="ＭＳ ゴシック"/>
        <family val="3"/>
        <charset val="128"/>
      </rPr>
      <t>(記載例）</t>
    </r>
    <phoneticPr fontId="24"/>
  </si>
  <si>
    <t>数量/単位</t>
    <rPh sb="0" eb="2">
      <t>スウリョウ</t>
    </rPh>
    <rPh sb="3" eb="5">
      <t>タンイ</t>
    </rPh>
    <phoneticPr fontId="24"/>
  </si>
  <si>
    <r>
      <t>実施計画書</t>
    </r>
    <r>
      <rPr>
        <sz val="10.5"/>
        <color rgb="FFFF0000"/>
        <rFont val="ＭＳ 明朝"/>
        <family val="1"/>
        <charset val="128"/>
      </rPr>
      <t>(記載例）</t>
    </r>
    <phoneticPr fontId="24"/>
  </si>
  <si>
    <t>数量/単価</t>
    <rPh sb="0" eb="2">
      <t>スウリョウ</t>
    </rPh>
    <rPh sb="3" eb="5">
      <t>タンカ</t>
    </rPh>
    <phoneticPr fontId="24"/>
  </si>
  <si>
    <t>シート保護なし</t>
    <rPh sb="3" eb="5">
      <t>ホゴ</t>
    </rPh>
    <phoneticPr fontId="24"/>
  </si>
  <si>
    <t>シート保護あり</t>
    <rPh sb="3" eb="5">
      <t>ホゴ</t>
    </rPh>
    <phoneticPr fontId="24"/>
  </si>
  <si>
    <t>当座</t>
    <phoneticPr fontId="24"/>
  </si>
  <si>
    <t>シート保護あり</t>
    <rPh sb="3" eb="5">
      <t>ホゴ</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</si>
</sst>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Red]\-#,###"/>
  </numFmts>
  <fonts count="5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1"/>
      <scheme val="minor"/>
    </font>
    <font>
      <u/>
      <sz val="11"/>
      <color rgb="FF954F72"/>
      <name val="游ゴシック"/>
      <family val="2"/>
      <charset val="128"/>
      <scheme val="minor"/>
    </font>
    <font>
      <sz val="10.5"/>
      <color theme="1"/>
      <name val="Century"/>
      <family val="1"/>
    </font>
    <font>
      <sz val="10.5"/>
      <color theme="1"/>
      <name val="ＭＳ 明朝"/>
      <family val="1"/>
      <charset val="128"/>
    </font>
    <font>
      <sz val="10"/>
      <color theme="1"/>
      <name val="Century"/>
      <family val="1"/>
    </font>
    <font>
      <sz val="12"/>
      <color theme="1"/>
      <name val="ＭＳ 明朝"/>
      <family val="1"/>
      <charset val="128"/>
    </font>
    <font>
      <sz val="6"/>
      <name val="游ゴシック"/>
      <family val="2"/>
      <charset val="128"/>
      <scheme val="minor"/>
    </font>
    <font>
      <sz val="10.5"/>
      <color theme="1"/>
      <name val="ＭＳ Ｐ明朝"/>
      <family val="1"/>
      <charset val="128"/>
    </font>
    <font>
      <sz val="8"/>
      <color theme="1"/>
      <name val="ＭＳ Ｐ明朝"/>
      <family val="1"/>
      <charset val="128"/>
    </font>
    <font>
      <sz val="11"/>
      <name val="ＭＳ Ｐゴシック"/>
      <family val="3"/>
      <charset val="128"/>
    </font>
    <font>
      <sz val="6"/>
      <name val="ＭＳ Ｐゴシック"/>
      <family val="3"/>
      <charset val="128"/>
    </font>
    <font>
      <b/>
      <sz val="10.5"/>
      <color theme="1"/>
      <name val="ＭＳ 明朝"/>
      <family val="1"/>
      <charset val="128"/>
    </font>
    <font>
      <sz val="9"/>
      <color indexed="81"/>
      <name val="MS P ゴシック"/>
      <family val="3"/>
      <charset val="128"/>
    </font>
    <font>
      <b/>
      <sz val="9"/>
      <color indexed="81"/>
      <name val="MS P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sz val="10"/>
      <color theme="1"/>
      <name val="ＭＳ ゴシック"/>
      <family val="3"/>
      <charset val="128"/>
    </font>
    <font>
      <sz val="11"/>
      <color rgb="FF000000"/>
      <name val="游ゴシック"/>
      <family val="3"/>
      <charset val="128"/>
      <scheme val="minor"/>
    </font>
    <font>
      <sz val="10.5"/>
      <color rgb="FF000000"/>
      <name val="ＭＳ 明朝"/>
      <family val="1"/>
      <charset val="128"/>
    </font>
    <font>
      <sz val="11"/>
      <color theme="1"/>
      <name val="游ゴシック"/>
      <family val="3"/>
      <charset val="128"/>
      <scheme val="minor"/>
    </font>
    <font>
      <sz val="10.5"/>
      <color rgb="FF000000"/>
      <name val="Century"/>
      <family val="1"/>
    </font>
    <font>
      <sz val="6"/>
      <name val="游ゴシック"/>
      <family val="3"/>
      <charset val="128"/>
    </font>
    <font>
      <sz val="12"/>
      <color rgb="FF000000"/>
      <name val="ＭＳ 明朝"/>
      <family val="1"/>
      <charset val="128"/>
    </font>
    <font>
      <sz val="10.5"/>
      <color rgb="FF000000"/>
      <name val="游ゴシック"/>
      <family val="1"/>
      <charset val="128"/>
    </font>
    <font>
      <sz val="10.5"/>
      <color rgb="FFFF0000"/>
      <name val="ＭＳ 明朝"/>
      <family val="1"/>
      <charset val="128"/>
    </font>
    <font>
      <sz val="10.5"/>
      <color rgb="FFFF0000"/>
      <name val="Century"/>
      <family val="1"/>
    </font>
    <font>
      <sz val="10.5"/>
      <color rgb="FFFF0000"/>
      <name val="Century"/>
      <family val="1"/>
      <charset val="128"/>
    </font>
    <font>
      <sz val="10.5"/>
      <color theme="1"/>
      <name val="Century"/>
      <family val="1"/>
      <charset val="128"/>
    </font>
    <font>
      <sz val="10.5"/>
      <color rgb="FFFF0000"/>
      <name val="ＭＳ Ｐ明朝"/>
      <family val="1"/>
      <charset val="128"/>
    </font>
    <font>
      <sz val="10.5"/>
      <color rgb="FFFF0000"/>
      <name val="Segoe UI Symbol"/>
      <family val="1"/>
    </font>
    <font>
      <sz val="10.5"/>
      <color rgb="FFFF0000"/>
      <name val="MS UI Gothic"/>
      <family val="1"/>
      <charset val="1"/>
    </font>
    <font>
      <sz val="10.5"/>
      <color rgb="FFFF0000"/>
      <name val="MS UI Gothic"/>
      <family val="1"/>
      <charset val="128"/>
    </font>
    <font>
      <sz val="12"/>
      <color rgb="FFFF0000"/>
      <name val="ＭＳ 明朝"/>
      <family val="1"/>
      <charset val="128"/>
    </font>
    <font>
      <b/>
      <sz val="14"/>
      <color rgb="FFFF0000"/>
      <name val="ＭＳ ゴシック"/>
      <family val="3"/>
      <charset val="128"/>
    </font>
    <font>
      <sz val="10.5"/>
      <color rgb="FF000000"/>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79998168889431442"/>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thin">
        <color indexed="64"/>
      </bottom>
      <diagonal/>
    </border>
  </borders>
  <cellStyleXfs count="48">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xf numFmtId="38" fontId="27" fillId="0" borderId="0" applyFont="0" applyFill="0" applyBorder="0" applyAlignment="0" applyProtection="0"/>
    <xf numFmtId="0" fontId="36" fillId="0" borderId="0">
      <alignment vertical="center"/>
    </xf>
  </cellStyleXfs>
  <cellXfs count="149">
    <xf numFmtId="0" fontId="0" fillId="0" borderId="0" xfId="0">
      <alignment vertical="center"/>
    </xf>
    <xf numFmtId="0" fontId="20" fillId="0" borderId="0" xfId="0" applyFont="1" applyAlignment="1">
      <alignment horizontal="justify" vertical="center"/>
    </xf>
    <xf numFmtId="0" fontId="21" fillId="0" borderId="0" xfId="0" applyFont="1" applyAlignment="1">
      <alignment horizontal="justify" vertical="center" wrapText="1"/>
    </xf>
    <xf numFmtId="0" fontId="21" fillId="0" borderId="0" xfId="0" applyFont="1" applyAlignment="1">
      <alignment horizontal="right" vertical="center" wrapText="1"/>
    </xf>
    <xf numFmtId="0" fontId="22" fillId="0" borderId="0" xfId="0" applyFont="1" applyAlignment="1">
      <alignment vertical="center" wrapText="1"/>
    </xf>
    <xf numFmtId="0" fontId="21" fillId="0" borderId="0" xfId="0" applyFont="1" applyAlignment="1">
      <alignment vertical="center" wrapText="1"/>
    </xf>
    <xf numFmtId="0" fontId="0" fillId="0" borderId="0" xfId="0" applyAlignment="1">
      <alignment vertical="center"/>
    </xf>
    <xf numFmtId="0" fontId="25" fillId="0" borderId="0" xfId="0" applyFont="1" applyAlignment="1">
      <alignment horizontal="justify" vertical="center"/>
    </xf>
    <xf numFmtId="38" fontId="0" fillId="0" borderId="0" xfId="1" applyFont="1">
      <alignment vertical="center"/>
    </xf>
    <xf numFmtId="38" fontId="0" fillId="0" borderId="0" xfId="0" applyNumberFormat="1">
      <alignment vertical="center"/>
    </xf>
    <xf numFmtId="0" fontId="0" fillId="0" borderId="0" xfId="0" applyAlignment="1">
      <alignment horizontal="center" vertical="center"/>
    </xf>
    <xf numFmtId="0" fontId="33" fillId="0" borderId="0" xfId="0" applyFont="1">
      <alignment vertical="center"/>
    </xf>
    <xf numFmtId="0" fontId="32" fillId="0" borderId="0" xfId="0" applyFont="1" applyAlignment="1">
      <alignment horizontal="center" vertical="center"/>
    </xf>
    <xf numFmtId="0" fontId="34" fillId="34" borderId="10" xfId="0" applyFont="1" applyFill="1" applyBorder="1" applyAlignment="1">
      <alignment horizontal="center" vertical="center"/>
    </xf>
    <xf numFmtId="0" fontId="34" fillId="34" borderId="13" xfId="0" applyFont="1" applyFill="1" applyBorder="1" applyAlignment="1">
      <alignment horizontal="center" vertical="center"/>
    </xf>
    <xf numFmtId="0" fontId="34" fillId="34" borderId="15" xfId="0" applyFont="1" applyFill="1" applyBorder="1" applyAlignment="1">
      <alignment horizontal="center" vertical="center"/>
    </xf>
    <xf numFmtId="177" fontId="35" fillId="0" borderId="17" xfId="1" applyNumberFormat="1" applyFont="1" applyBorder="1" applyAlignment="1">
      <alignment horizontal="right" vertical="center" wrapText="1"/>
    </xf>
    <xf numFmtId="177" fontId="35" fillId="0" borderId="21" xfId="1" applyNumberFormat="1" applyFont="1" applyBorder="1" applyAlignment="1">
      <alignment horizontal="right" vertical="center" wrapText="1"/>
    </xf>
    <xf numFmtId="0" fontId="35" fillId="0" borderId="0" xfId="0" applyFont="1">
      <alignment vertical="center"/>
    </xf>
    <xf numFmtId="0" fontId="35" fillId="0" borderId="0" xfId="0" applyFont="1" applyAlignment="1">
      <alignment horizontal="right" vertical="center"/>
    </xf>
    <xf numFmtId="177" fontId="34" fillId="0" borderId="26" xfId="1" applyNumberFormat="1" applyFont="1" applyBorder="1" applyAlignment="1" applyProtection="1">
      <alignment vertical="center"/>
      <protection hidden="1"/>
    </xf>
    <xf numFmtId="177" fontId="29" fillId="0" borderId="15" xfId="1" applyNumberFormat="1" applyFont="1" applyBorder="1" applyAlignment="1">
      <alignment horizontal="right" vertical="center" wrapText="1"/>
    </xf>
    <xf numFmtId="177" fontId="29" fillId="33" borderId="15" xfId="1" applyNumberFormat="1" applyFont="1" applyFill="1" applyBorder="1" applyAlignment="1">
      <alignment horizontal="right"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6" fillId="0" borderId="17" xfId="0" applyFont="1" applyBorder="1" applyAlignment="1">
      <alignment horizontal="justify" vertical="center" wrapText="1"/>
    </xf>
    <xf numFmtId="0" fontId="21" fillId="33" borderId="17" xfId="0" applyFont="1" applyFill="1" applyBorder="1" applyAlignment="1">
      <alignment horizontal="left" vertical="center" wrapText="1"/>
    </xf>
    <xf numFmtId="177" fontId="29" fillId="0" borderId="23" xfId="1" applyNumberFormat="1" applyFont="1" applyBorder="1" applyAlignment="1">
      <alignment horizontal="right" vertical="center" wrapText="1"/>
    </xf>
    <xf numFmtId="0" fontId="21" fillId="0" borderId="21" xfId="0" applyFont="1" applyBorder="1" applyAlignment="1">
      <alignment horizontal="justify" vertical="center" wrapText="1"/>
    </xf>
    <xf numFmtId="177" fontId="29" fillId="0" borderId="15" xfId="1" applyNumberFormat="1" applyFont="1" applyFill="1" applyBorder="1" applyAlignment="1">
      <alignment horizontal="right" vertical="center" wrapText="1"/>
    </xf>
    <xf numFmtId="177" fontId="21" fillId="0" borderId="15" xfId="1" applyNumberFormat="1" applyFont="1" applyBorder="1" applyAlignment="1">
      <alignment horizontal="right" vertical="center" wrapText="1"/>
    </xf>
    <xf numFmtId="0" fontId="25" fillId="33" borderId="17" xfId="0" applyFont="1" applyFill="1" applyBorder="1" applyAlignment="1">
      <alignment horizontal="left" vertical="center" wrapText="1"/>
    </xf>
    <xf numFmtId="0" fontId="20" fillId="33" borderId="17" xfId="0" applyFont="1" applyFill="1" applyBorder="1" applyAlignment="1">
      <alignment horizontal="left" vertical="center" wrapText="1"/>
    </xf>
    <xf numFmtId="0" fontId="21" fillId="0" borderId="15" xfId="0" applyFont="1" applyBorder="1" applyAlignment="1">
      <alignment vertical="center" wrapText="1"/>
    </xf>
    <xf numFmtId="0" fontId="21" fillId="0" borderId="11" xfId="0" applyFont="1" applyBorder="1" applyAlignment="1">
      <alignment vertical="center" wrapText="1"/>
    </xf>
    <xf numFmtId="56" fontId="35" fillId="33" borderId="13" xfId="0" applyNumberFormat="1" applyFont="1" applyFill="1" applyBorder="1" applyAlignment="1">
      <alignment horizontal="right" vertical="center" shrinkToFit="1"/>
    </xf>
    <xf numFmtId="56" fontId="35" fillId="33" borderId="14" xfId="0" applyNumberFormat="1" applyFont="1" applyFill="1" applyBorder="1" applyAlignment="1">
      <alignment horizontal="center" vertical="center" shrinkToFit="1"/>
    </xf>
    <xf numFmtId="0" fontId="35" fillId="33" borderId="15" xfId="0" applyFont="1" applyFill="1" applyBorder="1" applyAlignment="1">
      <alignment vertical="center" wrapText="1"/>
    </xf>
    <xf numFmtId="176" fontId="35" fillId="33" borderId="16" xfId="0" applyNumberFormat="1" applyFont="1" applyFill="1" applyBorder="1" applyAlignment="1">
      <alignment horizontal="center" vertical="center" shrinkToFit="1"/>
    </xf>
    <xf numFmtId="177" fontId="35" fillId="33" borderId="16" xfId="1" applyNumberFormat="1" applyFont="1" applyFill="1" applyBorder="1" applyAlignment="1">
      <alignment horizontal="right" vertical="center" wrapText="1"/>
    </xf>
    <xf numFmtId="0" fontId="35" fillId="33" borderId="27" xfId="0" applyNumberFormat="1" applyFont="1" applyFill="1" applyBorder="1" applyAlignment="1">
      <alignment horizontal="right" vertical="center" wrapText="1"/>
    </xf>
    <xf numFmtId="56" fontId="35" fillId="33" borderId="22" xfId="0" applyNumberFormat="1" applyFont="1" applyFill="1" applyBorder="1" applyAlignment="1">
      <alignment horizontal="right" vertical="center" shrinkToFit="1"/>
    </xf>
    <xf numFmtId="56" fontId="35" fillId="33" borderId="19" xfId="0" applyNumberFormat="1" applyFont="1" applyFill="1" applyBorder="1" applyAlignment="1">
      <alignment horizontal="center" vertical="center" shrinkToFit="1"/>
    </xf>
    <xf numFmtId="0" fontId="35" fillId="33" borderId="23" xfId="0" applyFont="1" applyFill="1" applyBorder="1" applyAlignment="1">
      <alignment vertical="center" wrapText="1"/>
    </xf>
    <xf numFmtId="176" fontId="35" fillId="33" borderId="23" xfId="0" applyNumberFormat="1" applyFont="1" applyFill="1" applyBorder="1" applyAlignment="1">
      <alignment horizontal="center" vertical="center" shrinkToFit="1"/>
    </xf>
    <xf numFmtId="177" fontId="35" fillId="33" borderId="20" xfId="1" applyNumberFormat="1" applyFont="1" applyFill="1" applyBorder="1" applyAlignment="1">
      <alignment horizontal="right" vertical="center" wrapText="1"/>
    </xf>
    <xf numFmtId="0" fontId="35" fillId="33" borderId="29" xfId="0" applyNumberFormat="1" applyFont="1" applyFill="1" applyBorder="1" applyAlignment="1">
      <alignment horizontal="right" vertical="center" wrapText="1"/>
    </xf>
    <xf numFmtId="0" fontId="21" fillId="33" borderId="33" xfId="0" applyFont="1" applyFill="1" applyBorder="1" applyAlignment="1">
      <alignment vertical="center" wrapText="1"/>
    </xf>
    <xf numFmtId="0" fontId="21" fillId="33" borderId="32" xfId="0" applyFont="1" applyFill="1" applyBorder="1" applyAlignment="1">
      <alignment vertical="center" wrapText="1"/>
    </xf>
    <xf numFmtId="0" fontId="36" fillId="0" borderId="0" xfId="47">
      <alignment vertical="center"/>
    </xf>
    <xf numFmtId="0" fontId="38" fillId="0" borderId="0" xfId="47" applyFont="1">
      <alignment vertical="center"/>
    </xf>
    <xf numFmtId="0" fontId="39" fillId="0" borderId="0" xfId="47" applyFont="1" applyAlignment="1">
      <alignment horizontal="justify" vertical="center"/>
    </xf>
    <xf numFmtId="0" fontId="39" fillId="0" borderId="0" xfId="47" applyFont="1" applyAlignment="1">
      <alignment vertical="center" wrapText="1"/>
    </xf>
    <xf numFmtId="0" fontId="37" fillId="0" borderId="0" xfId="47" applyFont="1" applyAlignment="1">
      <alignment vertical="center" wrapText="1"/>
    </xf>
    <xf numFmtId="0" fontId="37" fillId="0" borderId="0" xfId="47" applyFont="1" applyAlignment="1">
      <alignment horizontal="justify" vertical="center" wrapText="1"/>
    </xf>
    <xf numFmtId="0" fontId="37" fillId="0" borderId="15" xfId="47" applyFont="1" applyBorder="1" applyAlignment="1">
      <alignment horizontal="justify" vertical="center" wrapText="1"/>
    </xf>
    <xf numFmtId="0" fontId="37" fillId="0" borderId="0" xfId="47" applyFont="1" applyAlignment="1">
      <alignment horizontal="justify" vertical="center" wrapText="1"/>
    </xf>
    <xf numFmtId="0" fontId="37" fillId="0" borderId="15" xfId="47" applyFont="1" applyBorder="1" applyAlignment="1">
      <alignment horizontal="justify" vertical="center" wrapText="1"/>
    </xf>
    <xf numFmtId="0" fontId="21" fillId="0" borderId="11" xfId="0" applyFont="1" applyBorder="1" applyAlignment="1">
      <alignment horizontal="center" vertical="center" wrapText="1"/>
    </xf>
    <xf numFmtId="0" fontId="37" fillId="0" borderId="0" xfId="47" applyFont="1" applyFill="1" applyAlignment="1">
      <alignment vertical="center" wrapText="1"/>
    </xf>
    <xf numFmtId="0" fontId="39" fillId="33" borderId="15" xfId="47" applyFont="1" applyFill="1" applyBorder="1" applyAlignment="1" applyProtection="1">
      <alignment horizontal="center" vertical="top" wrapText="1"/>
    </xf>
    <xf numFmtId="176" fontId="35" fillId="33" borderId="28" xfId="0" applyNumberFormat="1" applyFont="1" applyFill="1" applyBorder="1" applyAlignment="1">
      <alignment horizontal="center" vertical="center" wrapText="1"/>
    </xf>
    <xf numFmtId="0" fontId="35" fillId="33" borderId="27" xfId="0" applyFont="1" applyFill="1" applyBorder="1" applyAlignment="1">
      <alignment horizontal="right" vertical="center" wrapText="1"/>
    </xf>
    <xf numFmtId="0" fontId="35" fillId="33" borderId="15" xfId="0" applyFont="1" applyFill="1" applyBorder="1">
      <alignment vertical="center"/>
    </xf>
    <xf numFmtId="56" fontId="35" fillId="33" borderId="15" xfId="0" applyNumberFormat="1" applyFont="1" applyFill="1" applyBorder="1" applyAlignment="1">
      <alignment horizontal="center" vertical="center" shrinkToFit="1"/>
    </xf>
    <xf numFmtId="176" fontId="35" fillId="33" borderId="18" xfId="0" applyNumberFormat="1" applyFont="1" applyFill="1" applyBorder="1" applyAlignment="1">
      <alignment horizontal="center" vertical="center" wrapText="1"/>
    </xf>
    <xf numFmtId="56" fontId="35" fillId="33" borderId="13" xfId="0" applyNumberFormat="1" applyFont="1" applyFill="1" applyBorder="1" applyAlignment="1" applyProtection="1">
      <alignment horizontal="right" vertical="center" shrinkToFit="1"/>
    </xf>
    <xf numFmtId="56" fontId="35" fillId="33" borderId="14" xfId="0" applyNumberFormat="1" applyFont="1" applyFill="1" applyBorder="1" applyAlignment="1" applyProtection="1">
      <alignment horizontal="center" vertical="center" shrinkToFit="1"/>
    </xf>
    <xf numFmtId="0" fontId="35" fillId="33" borderId="15" xfId="0" applyFont="1" applyFill="1" applyBorder="1" applyAlignment="1" applyProtection="1">
      <alignment vertical="center" wrapText="1"/>
    </xf>
    <xf numFmtId="176" fontId="35" fillId="33" borderId="16" xfId="0" applyNumberFormat="1" applyFont="1" applyFill="1" applyBorder="1" applyAlignment="1" applyProtection="1">
      <alignment horizontal="center" vertical="center" shrinkToFit="1"/>
    </xf>
    <xf numFmtId="177" fontId="35" fillId="33" borderId="16" xfId="1" applyNumberFormat="1" applyFont="1" applyFill="1" applyBorder="1" applyAlignment="1" applyProtection="1">
      <alignment horizontal="right" vertical="center" wrapText="1"/>
    </xf>
    <xf numFmtId="0" fontId="35" fillId="33" borderId="27" xfId="0" applyNumberFormat="1" applyFont="1" applyFill="1" applyBorder="1" applyAlignment="1" applyProtection="1">
      <alignment horizontal="right" vertical="center" wrapText="1"/>
    </xf>
    <xf numFmtId="176" fontId="35" fillId="33" borderId="28" xfId="0" applyNumberFormat="1" applyFont="1" applyFill="1" applyBorder="1" applyAlignment="1" applyProtection="1">
      <alignment horizontal="center" vertical="center" wrapText="1"/>
    </xf>
    <xf numFmtId="0" fontId="21" fillId="0" borderId="21" xfId="0" applyFont="1" applyFill="1" applyBorder="1" applyAlignment="1">
      <alignment horizontal="justify" vertical="center" wrapText="1"/>
    </xf>
    <xf numFmtId="56" fontId="35" fillId="33" borderId="22" xfId="0" applyNumberFormat="1" applyFont="1" applyFill="1" applyBorder="1" applyAlignment="1" applyProtection="1">
      <alignment horizontal="right" vertical="center" shrinkToFit="1"/>
    </xf>
    <xf numFmtId="56" fontId="35" fillId="33" borderId="19" xfId="0" applyNumberFormat="1" applyFont="1" applyFill="1" applyBorder="1" applyAlignment="1" applyProtection="1">
      <alignment horizontal="center" vertical="center" shrinkToFit="1"/>
    </xf>
    <xf numFmtId="0" fontId="35" fillId="33" borderId="23" xfId="0" applyFont="1" applyFill="1" applyBorder="1" applyAlignment="1" applyProtection="1">
      <alignment vertical="center" wrapText="1"/>
    </xf>
    <xf numFmtId="176" fontId="35" fillId="33" borderId="23" xfId="0" applyNumberFormat="1" applyFont="1" applyFill="1" applyBorder="1" applyAlignment="1" applyProtection="1">
      <alignment horizontal="center" vertical="center" shrinkToFit="1"/>
    </xf>
    <xf numFmtId="177" fontId="35" fillId="33" borderId="20" xfId="1" applyNumberFormat="1" applyFont="1" applyFill="1" applyBorder="1" applyAlignment="1" applyProtection="1">
      <alignment horizontal="right" vertical="center" wrapText="1"/>
    </xf>
    <xf numFmtId="0" fontId="35" fillId="33" borderId="29" xfId="0" applyNumberFormat="1" applyFont="1" applyFill="1" applyBorder="1" applyAlignment="1" applyProtection="1">
      <alignment horizontal="right" vertical="center" wrapText="1"/>
    </xf>
    <xf numFmtId="176" fontId="35" fillId="33" borderId="18" xfId="0" applyNumberFormat="1" applyFont="1" applyFill="1" applyBorder="1" applyAlignment="1" applyProtection="1">
      <alignment horizontal="center" vertical="center" wrapText="1"/>
    </xf>
    <xf numFmtId="0" fontId="46" fillId="33" borderId="17" xfId="0" applyFont="1" applyFill="1" applyBorder="1" applyAlignment="1">
      <alignment horizontal="left" vertical="center" wrapText="1"/>
    </xf>
    <xf numFmtId="0" fontId="45" fillId="33" borderId="17" xfId="0" applyFont="1" applyFill="1" applyBorder="1" applyAlignment="1">
      <alignment horizontal="left" vertical="center" wrapText="1"/>
    </xf>
    <xf numFmtId="0" fontId="47" fillId="33" borderId="17" xfId="0" applyFont="1" applyFill="1" applyBorder="1" applyAlignment="1">
      <alignment horizontal="left" vertical="center" wrapText="1"/>
    </xf>
    <xf numFmtId="0" fontId="43" fillId="33" borderId="15" xfId="47" applyFont="1" applyFill="1" applyBorder="1" applyAlignment="1">
      <alignment horizontal="justify" vertical="center" wrapText="1"/>
    </xf>
    <xf numFmtId="0" fontId="37" fillId="33" borderId="15" xfId="47" applyFont="1" applyFill="1" applyBorder="1" applyAlignment="1">
      <alignment horizontal="center" vertical="center" wrapText="1"/>
    </xf>
    <xf numFmtId="0" fontId="37" fillId="33" borderId="15" xfId="47" applyFont="1" applyFill="1" applyBorder="1" applyAlignment="1">
      <alignment horizontal="justify" vertical="center" wrapText="1"/>
    </xf>
    <xf numFmtId="0" fontId="44" fillId="33" borderId="15" xfId="47" applyFont="1" applyFill="1" applyBorder="1" applyAlignment="1">
      <alignment horizontal="justify" vertical="center" wrapText="1"/>
    </xf>
    <xf numFmtId="0" fontId="39" fillId="33" borderId="15" xfId="47" applyFont="1" applyFill="1" applyBorder="1" applyAlignment="1">
      <alignment horizontal="justify" vertical="center" wrapText="1"/>
    </xf>
    <xf numFmtId="0" fontId="39" fillId="33" borderId="15" xfId="47" applyFont="1" applyFill="1" applyBorder="1" applyAlignment="1">
      <alignment vertical="center" wrapText="1"/>
    </xf>
    <xf numFmtId="0" fontId="39" fillId="0" borderId="15" xfId="47" applyFont="1" applyBorder="1" applyAlignment="1">
      <alignment horizontal="center" vertical="top" wrapText="1"/>
    </xf>
    <xf numFmtId="0" fontId="37" fillId="0" borderId="15" xfId="47" applyFont="1" applyBorder="1" applyAlignment="1">
      <alignment horizontal="center" vertical="top" wrapText="1"/>
    </xf>
    <xf numFmtId="0" fontId="43" fillId="33" borderId="15" xfId="0" applyFont="1" applyFill="1" applyBorder="1" applyProtection="1">
      <alignment vertical="center"/>
    </xf>
    <xf numFmtId="0" fontId="39" fillId="33" borderId="15" xfId="47" applyFont="1" applyFill="1" applyBorder="1" applyAlignment="1">
      <alignment horizontal="left" vertical="top" wrapText="1"/>
    </xf>
    <xf numFmtId="0" fontId="39" fillId="33" borderId="15" xfId="47" applyFont="1" applyFill="1" applyBorder="1" applyAlignment="1">
      <alignment horizontal="center" vertical="top" wrapText="1"/>
    </xf>
    <xf numFmtId="0" fontId="33" fillId="0" borderId="0" xfId="0" applyFont="1" applyAlignment="1">
      <alignment horizontal="center" vertical="center"/>
    </xf>
    <xf numFmtId="0" fontId="53" fillId="0" borderId="0" xfId="47" applyFont="1" applyAlignment="1">
      <alignment vertical="center"/>
    </xf>
    <xf numFmtId="0" fontId="37" fillId="0" borderId="0" xfId="47" applyFont="1" applyAlignment="1">
      <alignment horizontal="center" vertical="center" wrapText="1"/>
    </xf>
    <xf numFmtId="0" fontId="37" fillId="0" borderId="15" xfId="47" applyFont="1" applyBorder="1" applyAlignment="1">
      <alignment horizontal="center" vertical="center" wrapText="1"/>
    </xf>
    <xf numFmtId="0" fontId="37" fillId="33" borderId="15" xfId="47" applyFont="1" applyFill="1" applyBorder="1" applyAlignment="1">
      <alignment horizontal="left" vertical="top" wrapText="1"/>
    </xf>
    <xf numFmtId="0" fontId="37" fillId="0" borderId="0" xfId="47" applyFont="1" applyAlignment="1">
      <alignment horizontal="left" vertical="center" wrapText="1"/>
    </xf>
    <xf numFmtId="0" fontId="37" fillId="0" borderId="34" xfId="47" applyFont="1" applyBorder="1" applyAlignment="1">
      <alignment horizontal="left" vertical="center" wrapText="1"/>
    </xf>
    <xf numFmtId="0" fontId="34" fillId="34" borderId="30" xfId="0" applyFont="1" applyFill="1" applyBorder="1" applyAlignment="1">
      <alignment horizontal="center" vertical="center" wrapText="1"/>
    </xf>
    <xf numFmtId="0" fontId="34" fillId="34" borderId="17" xfId="0" applyFont="1" applyFill="1" applyBorder="1" applyAlignment="1">
      <alignment horizontal="center" vertical="center"/>
    </xf>
    <xf numFmtId="0" fontId="34" fillId="34" borderId="25" xfId="0" applyFont="1" applyFill="1" applyBorder="1" applyAlignment="1">
      <alignment horizontal="center" vertical="center"/>
    </xf>
    <xf numFmtId="0" fontId="34" fillId="34" borderId="16" xfId="0" applyFont="1" applyFill="1" applyBorder="1" applyAlignment="1">
      <alignment horizontal="center" vertical="center"/>
    </xf>
    <xf numFmtId="0" fontId="34" fillId="34" borderId="14" xfId="0" applyFont="1" applyFill="1" applyBorder="1" applyAlignment="1">
      <alignment horizontal="center" vertical="center"/>
    </xf>
    <xf numFmtId="0" fontId="33" fillId="33" borderId="11" xfId="0" applyFont="1" applyFill="1" applyBorder="1" applyAlignment="1">
      <alignment horizontal="left" vertical="center"/>
    </xf>
    <xf numFmtId="0" fontId="33" fillId="33" borderId="12" xfId="0" applyFont="1" applyFill="1" applyBorder="1" applyAlignment="1">
      <alignment horizontal="left" vertical="center"/>
    </xf>
    <xf numFmtId="0" fontId="32" fillId="0" borderId="0" xfId="0" applyFont="1" applyAlignment="1">
      <alignment horizontal="center" vertical="center"/>
    </xf>
    <xf numFmtId="0" fontId="35" fillId="33" borderId="16" xfId="0" applyFont="1" applyFill="1" applyBorder="1" applyAlignment="1">
      <alignment horizontal="left" vertical="center"/>
    </xf>
    <xf numFmtId="0" fontId="35" fillId="33" borderId="28" xfId="0" applyFont="1" applyFill="1" applyBorder="1" applyAlignment="1">
      <alignment horizontal="left" vertical="center"/>
    </xf>
    <xf numFmtId="0" fontId="35" fillId="33" borderId="31" xfId="0" applyFont="1" applyFill="1" applyBorder="1" applyAlignment="1">
      <alignment horizontal="left" vertical="center"/>
    </xf>
    <xf numFmtId="0" fontId="34" fillId="34" borderId="24" xfId="0" applyFont="1" applyFill="1" applyBorder="1" applyAlignment="1">
      <alignment horizontal="center" vertical="center"/>
    </xf>
    <xf numFmtId="0" fontId="34" fillId="34" borderId="13" xfId="0" applyFont="1" applyFill="1" applyBorder="1" applyAlignment="1">
      <alignment horizontal="center" vertical="center"/>
    </xf>
    <xf numFmtId="0" fontId="34" fillId="34" borderId="15" xfId="0" applyFont="1" applyFill="1" applyBorder="1" applyAlignment="1">
      <alignment horizontal="center" vertical="center"/>
    </xf>
    <xf numFmtId="0" fontId="23"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2" xfId="0" applyFont="1" applyBorder="1" applyAlignment="1">
      <alignment horizontal="center" vertical="center" wrapText="1"/>
    </xf>
    <xf numFmtId="0" fontId="21" fillId="33" borderId="15"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0" borderId="15"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1" fillId="0" borderId="13"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33" borderId="12" xfId="0" applyFont="1" applyFill="1" applyBorder="1" applyAlignment="1">
      <alignment horizontal="right" vertical="center" wrapText="1"/>
    </xf>
    <xf numFmtId="0" fontId="21" fillId="33" borderId="17" xfId="0" applyFont="1" applyFill="1" applyBorder="1" applyAlignment="1">
      <alignment horizontal="right" vertical="center" wrapText="1"/>
    </xf>
    <xf numFmtId="0" fontId="21" fillId="33" borderId="11" xfId="0" applyFont="1" applyFill="1" applyBorder="1" applyAlignment="1">
      <alignment horizontal="left" vertical="center" wrapText="1"/>
    </xf>
    <xf numFmtId="0" fontId="41" fillId="0" borderId="0" xfId="47" applyFont="1" applyAlignment="1">
      <alignment horizontal="center" vertical="center" wrapText="1"/>
    </xf>
    <xf numFmtId="0" fontId="39" fillId="0" borderId="15" xfId="47" applyFont="1" applyBorder="1" applyAlignment="1">
      <alignment horizontal="center" vertical="center" wrapText="1"/>
    </xf>
    <xf numFmtId="0" fontId="39" fillId="33" borderId="15" xfId="47" applyFont="1" applyFill="1" applyBorder="1" applyAlignment="1">
      <alignment horizontal="justify" vertical="center" wrapText="1"/>
    </xf>
    <xf numFmtId="0" fontId="37" fillId="0" borderId="15" xfId="47" applyFont="1" applyBorder="1" applyAlignment="1">
      <alignment horizontal="justify" vertical="center" wrapText="1"/>
    </xf>
    <xf numFmtId="0" fontId="37" fillId="33" borderId="15" xfId="47" applyFont="1" applyFill="1" applyBorder="1" applyAlignment="1">
      <alignment horizontal="justify" vertical="center" wrapText="1"/>
    </xf>
    <xf numFmtId="0" fontId="39" fillId="33" borderId="15" xfId="47" applyFont="1" applyFill="1" applyBorder="1" applyAlignment="1">
      <alignment horizontal="left" vertical="center" wrapText="1"/>
    </xf>
    <xf numFmtId="0" fontId="43" fillId="33" borderId="15" xfId="47" applyFont="1" applyFill="1" applyBorder="1" applyAlignment="1" applyProtection="1">
      <alignment horizontal="left" vertical="top" wrapText="1"/>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35" fillId="0" borderId="16" xfId="0" applyFont="1" applyBorder="1" applyAlignment="1">
      <alignment horizontal="left" vertical="center"/>
    </xf>
    <xf numFmtId="0" fontId="35" fillId="0" borderId="28" xfId="0" applyFont="1" applyBorder="1" applyAlignment="1">
      <alignment horizontal="left" vertical="center"/>
    </xf>
    <xf numFmtId="0" fontId="35" fillId="0" borderId="31" xfId="0" applyFont="1" applyBorder="1" applyAlignment="1">
      <alignment horizontal="left" vertical="center"/>
    </xf>
    <xf numFmtId="0" fontId="43" fillId="33" borderId="11" xfId="0" applyFont="1" applyFill="1" applyBorder="1" applyAlignment="1">
      <alignment horizontal="left" vertical="center" wrapText="1"/>
    </xf>
    <xf numFmtId="0" fontId="43" fillId="33" borderId="15" xfId="0" applyFont="1" applyFill="1" applyBorder="1" applyAlignment="1">
      <alignment horizontal="left" vertical="center" wrapText="1"/>
    </xf>
    <xf numFmtId="0" fontId="43" fillId="33" borderId="15" xfId="47" applyFont="1" applyFill="1" applyBorder="1" applyAlignment="1">
      <alignment horizontal="justify" vertical="center" wrapText="1"/>
    </xf>
    <xf numFmtId="0" fontId="44" fillId="33" borderId="15" xfId="47" applyFont="1" applyFill="1" applyBorder="1" applyAlignment="1">
      <alignment horizontal="justify" vertical="center" wrapText="1"/>
    </xf>
    <xf numFmtId="0" fontId="45" fillId="33" borderId="15" xfId="47" applyFont="1" applyFill="1" applyBorder="1" applyAlignment="1">
      <alignment horizontal="justify" vertical="center" wrapText="1"/>
    </xf>
  </cellXfs>
  <cellStyles count="4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6" xr:uid="{00000000-0005-0000-0000-000022000000}"/>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5" xr:uid="{00000000-0005-0000-0000-00002C000000}"/>
    <cellStyle name="標準 3" xfId="47" xr:uid="{524B9F31-0A40-491F-A8B7-3353F46280E5}"/>
    <cellStyle name="表示済みのハイパーリンク" xfId="44" builtinId="9" customBuiltin="1"/>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1056410</xdr:colOff>
      <xdr:row>0</xdr:row>
      <xdr:rowOff>86591</xdr:rowOff>
    </xdr:from>
    <xdr:to>
      <xdr:col>11</xdr:col>
      <xdr:colOff>210417</xdr:colOff>
      <xdr:row>6</xdr:row>
      <xdr:rowOff>779318</xdr:rowOff>
    </xdr:to>
    <xdr:sp macro="" textlink="">
      <xdr:nvSpPr>
        <xdr:cNvPr id="3" name="テキスト ボックス 2">
          <a:extLst>
            <a:ext uri="{FF2B5EF4-FFF2-40B4-BE49-F238E27FC236}">
              <a16:creationId xmlns:a16="http://schemas.microsoft.com/office/drawing/2014/main" id="{4773E4CE-9098-4426-BF7A-899097A1EB93}"/>
            </a:ext>
          </a:extLst>
        </xdr:cNvPr>
        <xdr:cNvSpPr txBox="1"/>
      </xdr:nvSpPr>
      <xdr:spPr>
        <a:xfrm>
          <a:off x="7048501" y="86591"/>
          <a:ext cx="5457825" cy="214745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a:t>
          </a:r>
          <a:r>
            <a:rPr kumimoji="1" lang="ja-JP" altLang="en-US" sz="1800">
              <a:solidFill>
                <a:srgbClr val="FF0000"/>
              </a:solidFill>
            </a:rPr>
            <a:t>注意</a:t>
          </a:r>
          <a:r>
            <a:rPr kumimoji="1" lang="en-US" altLang="ja-JP" sz="1800">
              <a:solidFill>
                <a:srgbClr val="FF0000"/>
              </a:solidFill>
            </a:rPr>
            <a:t>】</a:t>
          </a:r>
        </a:p>
        <a:p>
          <a:r>
            <a:rPr kumimoji="1" lang="ja-JP" altLang="en-US" sz="1800">
              <a:solidFill>
                <a:srgbClr val="FF0000"/>
              </a:solidFill>
            </a:rPr>
            <a:t>・この様式は個人研究用です！グループ研究の場合　</a:t>
          </a:r>
          <a:endParaRPr kumimoji="1" lang="en-US" altLang="ja-JP" sz="1800">
            <a:solidFill>
              <a:srgbClr val="FF0000"/>
            </a:solidFill>
          </a:endParaRPr>
        </a:p>
        <a:p>
          <a:r>
            <a:rPr kumimoji="1" lang="ja-JP" altLang="en-US" sz="1800">
              <a:solidFill>
                <a:srgbClr val="FF0000"/>
              </a:solidFill>
            </a:rPr>
            <a:t>　はグループ研究用の様式を使用してください！</a:t>
          </a:r>
          <a:endParaRPr kumimoji="1" lang="en-US" altLang="ja-JP" sz="1800">
            <a:solidFill>
              <a:srgbClr val="FF0000"/>
            </a:solidFill>
          </a:endParaRPr>
        </a:p>
        <a:p>
          <a:r>
            <a:rPr kumimoji="1" lang="ja-JP" altLang="en-US" sz="1800">
              <a:solidFill>
                <a:srgbClr val="FF0000"/>
              </a:solidFill>
            </a:rPr>
            <a:t>・黄色セルに入力ください。</a:t>
          </a:r>
        </a:p>
        <a:p>
          <a:r>
            <a:rPr kumimoji="1" lang="ja-JP" altLang="en-US" sz="1800">
              <a:solidFill>
                <a:srgbClr val="FF0000"/>
              </a:solidFill>
            </a:rPr>
            <a:t>・行</a:t>
          </a:r>
          <a:r>
            <a:rPr kumimoji="1" lang="en-US" altLang="ja-JP" sz="1800">
              <a:solidFill>
                <a:srgbClr val="FF0000"/>
              </a:solidFill>
            </a:rPr>
            <a:t>(</a:t>
          </a:r>
          <a:r>
            <a:rPr kumimoji="1" lang="ja-JP" altLang="en-US" sz="1800">
              <a:solidFill>
                <a:srgbClr val="FF0000"/>
              </a:solidFill>
            </a:rPr>
            <a:t>縦）の高さは記載内容に応じて変更可。</a:t>
          </a:r>
        </a:p>
        <a:p>
          <a:endParaRPr kumimoji="1" lang="en-US" altLang="ja-JP" sz="1800">
            <a:solidFill>
              <a:srgbClr val="FF0000"/>
            </a:solidFill>
          </a:endParaRPr>
        </a:p>
      </xdr:txBody>
    </xdr:sp>
    <xdr:clientData/>
  </xdr:twoCellAnchor>
  <xdr:twoCellAnchor>
    <xdr:from>
      <xdr:col>0</xdr:col>
      <xdr:colOff>4294910</xdr:colOff>
      <xdr:row>2</xdr:row>
      <xdr:rowOff>155864</xdr:rowOff>
    </xdr:from>
    <xdr:to>
      <xdr:col>1</xdr:col>
      <xdr:colOff>257352</xdr:colOff>
      <xdr:row>3</xdr:row>
      <xdr:rowOff>189941</xdr:rowOff>
    </xdr:to>
    <xdr:sp macro="" textlink="">
      <xdr:nvSpPr>
        <xdr:cNvPr id="4" name="楕円 3">
          <a:extLst>
            <a:ext uri="{FF2B5EF4-FFF2-40B4-BE49-F238E27FC236}">
              <a16:creationId xmlns:a16="http://schemas.microsoft.com/office/drawing/2014/main" id="{8A76D85B-C741-4095-82EA-A32B7B789DFB}"/>
            </a:ext>
          </a:extLst>
        </xdr:cNvPr>
        <xdr:cNvSpPr/>
      </xdr:nvSpPr>
      <xdr:spPr bwMode="auto">
        <a:xfrm>
          <a:off x="4294910" y="640773"/>
          <a:ext cx="880806" cy="27653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57149</xdr:colOff>
      <xdr:row>1</xdr:row>
      <xdr:rowOff>190499</xdr:rowOff>
    </xdr:from>
    <xdr:to>
      <xdr:col>17</xdr:col>
      <xdr:colOff>352425</xdr:colOff>
      <xdr:row>11</xdr:row>
      <xdr:rowOff>257175</xdr:rowOff>
    </xdr:to>
    <xdr:sp macro="" textlink="">
      <xdr:nvSpPr>
        <xdr:cNvPr id="2" name="テキスト ボックス 1">
          <a:extLst>
            <a:ext uri="{FF2B5EF4-FFF2-40B4-BE49-F238E27FC236}">
              <a16:creationId xmlns:a16="http://schemas.microsoft.com/office/drawing/2014/main" id="{BCEF058C-16FE-4C34-91B6-CC54733C7C5E}"/>
            </a:ext>
          </a:extLst>
        </xdr:cNvPr>
        <xdr:cNvSpPr txBox="1"/>
      </xdr:nvSpPr>
      <xdr:spPr>
        <a:xfrm>
          <a:off x="9163049" y="409574"/>
          <a:ext cx="5781676" cy="2895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i="0" baseline="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記入箇所は黄色セルです。それ以外は何も記入しないでください。</a:t>
          </a:r>
          <a:endParaRPr lang="ja-JP" altLang="ja-JP">
            <a:solidFill>
              <a:srgbClr val="FF0000"/>
            </a:solidFill>
            <a:effectLst/>
          </a:endParaRPr>
        </a:p>
        <a:p>
          <a:r>
            <a:rPr kumimoji="1" lang="en-US" altLang="ja-JP" sz="1100" b="0" i="0" baseline="0">
              <a:solidFill>
                <a:srgbClr val="FF0000"/>
              </a:solidFill>
              <a:effectLst/>
              <a:latin typeface="+mn-lt"/>
              <a:ea typeface="+mn-ea"/>
              <a:cs typeface="+mn-cs"/>
            </a:rPr>
            <a:t>※</a:t>
          </a:r>
          <a:r>
            <a:rPr kumimoji="1" lang="ja-JP" altLang="ja-JP" sz="1100" b="0" i="0" baseline="0">
              <a:solidFill>
                <a:srgbClr val="FF0000"/>
              </a:solidFill>
              <a:effectLst/>
              <a:latin typeface="+mn-lt"/>
              <a:ea typeface="+mn-ea"/>
              <a:cs typeface="+mn-cs"/>
            </a:rPr>
            <a:t>入力行が足りない場合は、市まで連絡してください。また余った行は削除してください。</a:t>
          </a:r>
          <a:endParaRPr lang="ja-JP" altLang="ja-JP">
            <a:solidFill>
              <a:srgbClr val="FF0000"/>
            </a:solidFill>
            <a:effectLst/>
          </a:endParaRPr>
        </a:p>
        <a:p>
          <a:r>
            <a:rPr lang="en-US" altLang="ja-JP" sz="1100" b="0" i="0" baseline="0">
              <a:solidFill>
                <a:srgbClr val="FF0000"/>
              </a:solidFill>
              <a:effectLst/>
              <a:latin typeface="+mn-lt"/>
              <a:ea typeface="+mn-ea"/>
              <a:cs typeface="+mn-cs"/>
            </a:rPr>
            <a:t>※</a:t>
          </a:r>
          <a:r>
            <a:rPr lang="ja-JP" altLang="ja-JP" sz="1100" b="0" i="0" baseline="0">
              <a:solidFill>
                <a:srgbClr val="FF0000"/>
              </a:solidFill>
              <a:effectLst/>
              <a:latin typeface="+mn-lt"/>
              <a:ea typeface="+mn-ea"/>
              <a:cs typeface="+mn-cs"/>
            </a:rPr>
            <a:t>経費については、募集要項における補助対象経費の記載事項等をよく確認の上、　　</a:t>
          </a:r>
          <a:endParaRPr lang="ja-JP" altLang="ja-JP">
            <a:solidFill>
              <a:srgbClr val="FF0000"/>
            </a:solidFill>
            <a:effectLst/>
          </a:endParaRPr>
        </a:p>
        <a:p>
          <a:pPr eaLnBrk="1" fontAlgn="auto" latinLnBrk="0" hangingPunct="1"/>
          <a:r>
            <a:rPr lang="ja-JP" altLang="ja-JP" sz="1100" b="0" i="0" baseline="0">
              <a:solidFill>
                <a:srgbClr val="FF0000"/>
              </a:solidFill>
              <a:effectLst/>
              <a:latin typeface="+mn-lt"/>
              <a:ea typeface="+mn-ea"/>
              <a:cs typeface="+mn-cs"/>
            </a:rPr>
            <a:t>　積算して下さい。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経費については、募集要項における補助対象経費の記載事項等をよく確認の上、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積算して下さい。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補助対象経費には、交付決定日から令和８年１月３０日までに支出予定の経費を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計上することができます。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学生等の対馬への滞在は、利用状況に応じて市の域学連携活動・拠点施設（上県</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町佐護の旧医師住宅）の活用（宿泊費無料）も可能です。利用希望の場合は、上</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記行程表の概要に「域学連携滞在・拠点施設利用（〇泊・無料）」と記載して下さい。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その際の宿泊費（旅費）は</a:t>
          </a:r>
          <a:r>
            <a:rPr kumimoji="0" lang="en-US" altLang="ja-JP" sz="1100" b="0" i="0" u="none" strike="noStrike" kern="0" cap="none" spc="0" normalizeH="0" baseline="0" noProof="0">
              <a:ln>
                <a:noFill/>
              </a:ln>
              <a:solidFill>
                <a:srgbClr val="FF0000"/>
              </a:solidFill>
              <a:effectLst/>
              <a:uLnTx/>
              <a:uFillTx/>
              <a:latin typeface="+mn-lt"/>
              <a:ea typeface="+mn-ea"/>
              <a:cs typeface="+mn-cs"/>
            </a:rPr>
            <a:t>0</a:t>
          </a:r>
          <a:r>
            <a:rPr kumimoji="0" lang="ja-JP" altLang="en-US" sz="1100" b="0" i="0" u="none" strike="noStrike" kern="0" cap="none" spc="0" normalizeH="0" baseline="0" noProof="0">
              <a:ln>
                <a:noFill/>
              </a:ln>
              <a:solidFill>
                <a:srgbClr val="FF0000"/>
              </a:solidFill>
              <a:effectLst/>
              <a:uLnTx/>
              <a:uFillTx/>
              <a:latin typeface="+mn-lt"/>
              <a:ea typeface="+mn-ea"/>
              <a:cs typeface="+mn-cs"/>
            </a:rPr>
            <a:t>円で計上して下さい。 </a:t>
          </a:r>
          <a:endParaRPr kumimoji="1" lang="ja-JP" altLang="en-US"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171450</xdr:colOff>
      <xdr:row>25</xdr:row>
      <xdr:rowOff>171450</xdr:rowOff>
    </xdr:from>
    <xdr:to>
      <xdr:col>2</xdr:col>
      <xdr:colOff>561975</xdr:colOff>
      <xdr:row>26</xdr:row>
      <xdr:rowOff>95250</xdr:rowOff>
    </xdr:to>
    <xdr:sp macro="" textlink="">
      <xdr:nvSpPr>
        <xdr:cNvPr id="4" name="楕円 3">
          <a:extLst>
            <a:ext uri="{FF2B5EF4-FFF2-40B4-BE49-F238E27FC236}">
              <a16:creationId xmlns:a16="http://schemas.microsoft.com/office/drawing/2014/main" id="{2C2D10C3-9E57-405A-A662-88B8FCE807CF}"/>
            </a:ext>
          </a:extLst>
        </xdr:cNvPr>
        <xdr:cNvSpPr/>
      </xdr:nvSpPr>
      <xdr:spPr bwMode="auto">
        <a:xfrm>
          <a:off x="2495550" y="7677150"/>
          <a:ext cx="390525" cy="1619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0</xdr:colOff>
      <xdr:row>27</xdr:row>
      <xdr:rowOff>161925</xdr:rowOff>
    </xdr:from>
    <xdr:to>
      <xdr:col>3</xdr:col>
      <xdr:colOff>390525</xdr:colOff>
      <xdr:row>28</xdr:row>
      <xdr:rowOff>85725</xdr:rowOff>
    </xdr:to>
    <xdr:sp macro="" textlink="">
      <xdr:nvSpPr>
        <xdr:cNvPr id="5" name="楕円 4">
          <a:extLst>
            <a:ext uri="{FF2B5EF4-FFF2-40B4-BE49-F238E27FC236}">
              <a16:creationId xmlns:a16="http://schemas.microsoft.com/office/drawing/2014/main" id="{195EE538-D9CF-4B1F-B16B-3F0EACA29DB9}"/>
            </a:ext>
          </a:extLst>
        </xdr:cNvPr>
        <xdr:cNvSpPr/>
      </xdr:nvSpPr>
      <xdr:spPr bwMode="auto">
        <a:xfrm>
          <a:off x="3590925" y="8143875"/>
          <a:ext cx="390525" cy="1619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28575</xdr:colOff>
      <xdr:row>6</xdr:row>
      <xdr:rowOff>19050</xdr:rowOff>
    </xdr:from>
    <xdr:to>
      <xdr:col>9</xdr:col>
      <xdr:colOff>390525</xdr:colOff>
      <xdr:row>10</xdr:row>
      <xdr:rowOff>161925</xdr:rowOff>
    </xdr:to>
    <xdr:sp macro="" textlink="">
      <xdr:nvSpPr>
        <xdr:cNvPr id="6" name="テキスト ボックス 5">
          <a:extLst>
            <a:ext uri="{FF2B5EF4-FFF2-40B4-BE49-F238E27FC236}">
              <a16:creationId xmlns:a16="http://schemas.microsoft.com/office/drawing/2014/main" id="{DCA94514-7A95-48C2-8825-5407FE1206A2}"/>
            </a:ext>
          </a:extLst>
        </xdr:cNvPr>
        <xdr:cNvSpPr txBox="1"/>
      </xdr:nvSpPr>
      <xdr:spPr>
        <a:xfrm>
          <a:off x="6953250" y="1685925"/>
          <a:ext cx="5457825" cy="1409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注意</a:t>
          </a:r>
          <a:r>
            <a:rPr kumimoji="1" lang="en-US" altLang="ja-JP" sz="1200">
              <a:solidFill>
                <a:srgbClr val="FF0000"/>
              </a:solidFill>
            </a:rPr>
            <a:t>】</a:t>
          </a:r>
        </a:p>
        <a:p>
          <a:r>
            <a:rPr kumimoji="1" lang="ja-JP" altLang="en-US" sz="1200">
              <a:solidFill>
                <a:srgbClr val="FF0000"/>
              </a:solidFill>
            </a:rPr>
            <a:t>・記入箇所は黄色セルです。それ以外は行程表の数値をもとに自動計算され　</a:t>
          </a:r>
          <a:endParaRPr kumimoji="1" lang="en-US" altLang="ja-JP" sz="1200">
            <a:solidFill>
              <a:srgbClr val="FF0000"/>
            </a:solidFill>
          </a:endParaRPr>
        </a:p>
        <a:p>
          <a:r>
            <a:rPr kumimoji="1" lang="ja-JP" altLang="en-US" sz="1200">
              <a:solidFill>
                <a:srgbClr val="FF0000"/>
              </a:solidFill>
            </a:rPr>
            <a:t>　るので、何も記入しないでください。</a:t>
          </a:r>
          <a:endParaRPr kumimoji="1" lang="en-US" altLang="ja-JP" sz="1200">
            <a:solidFill>
              <a:srgbClr val="FF0000"/>
            </a:solidFill>
          </a:endParaRPr>
        </a:p>
        <a:p>
          <a:r>
            <a:rPr kumimoji="1" lang="ja-JP" altLang="en-US" sz="1200">
              <a:solidFill>
                <a:srgbClr val="FF0000"/>
              </a:solidFill>
            </a:rPr>
            <a:t>・行の幅は記入量に応じて変更いただいて構いません。</a:t>
          </a:r>
          <a:endParaRPr kumimoji="1" lang="en-US" altLang="ja-JP" sz="1200">
            <a:solidFill>
              <a:srgbClr val="FF0000"/>
            </a:solidFill>
          </a:endParaRPr>
        </a:p>
        <a:p>
          <a:r>
            <a:rPr kumimoji="1" lang="ja-JP" altLang="en-US" sz="1200">
              <a:solidFill>
                <a:srgbClr val="FF0000"/>
              </a:solidFill>
            </a:rPr>
            <a:t>・行・列の削除は禁止します。</a:t>
          </a:r>
          <a:endParaRPr kumimoji="1" lang="en-US" altLang="ja-JP" sz="1200">
            <a:solidFill>
              <a:srgbClr val="FF0000"/>
            </a:solidFill>
          </a:endParaRPr>
        </a:p>
      </xdr:txBody>
    </xdr:sp>
    <xdr:clientData/>
  </xdr:twoCellAnchor>
  <xdr:twoCellAnchor>
    <xdr:from>
      <xdr:col>5</xdr:col>
      <xdr:colOff>9525</xdr:colOff>
      <xdr:row>21</xdr:row>
      <xdr:rowOff>95250</xdr:rowOff>
    </xdr:from>
    <xdr:to>
      <xdr:col>9</xdr:col>
      <xdr:colOff>371475</xdr:colOff>
      <xdr:row>29</xdr:row>
      <xdr:rowOff>57150</xdr:rowOff>
    </xdr:to>
    <xdr:sp macro="" textlink="">
      <xdr:nvSpPr>
        <xdr:cNvPr id="8" name="テキスト ボックス 7">
          <a:extLst>
            <a:ext uri="{FF2B5EF4-FFF2-40B4-BE49-F238E27FC236}">
              <a16:creationId xmlns:a16="http://schemas.microsoft.com/office/drawing/2014/main" id="{1EB3D5B9-5F5F-4297-A097-A66C05051D14}"/>
            </a:ext>
          </a:extLst>
        </xdr:cNvPr>
        <xdr:cNvSpPr txBox="1"/>
      </xdr:nvSpPr>
      <xdr:spPr>
        <a:xfrm>
          <a:off x="6934200" y="6486525"/>
          <a:ext cx="5457825" cy="20383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注意</a:t>
          </a:r>
          <a:r>
            <a:rPr kumimoji="1" lang="en-US" altLang="ja-JP" sz="1200">
              <a:solidFill>
                <a:srgbClr val="FF0000"/>
              </a:solidFill>
            </a:rPr>
            <a:t>】</a:t>
          </a:r>
        </a:p>
        <a:p>
          <a:r>
            <a:rPr kumimoji="1" lang="ja-JP" altLang="en-US" sz="1200">
              <a:solidFill>
                <a:srgbClr val="FF0000"/>
              </a:solidFill>
            </a:rPr>
            <a:t>・口座名義人：</a:t>
          </a:r>
          <a:endParaRPr kumimoji="1" lang="en-US" altLang="ja-JP" sz="1200">
            <a:solidFill>
              <a:srgbClr val="FF0000"/>
            </a:solidFill>
          </a:endParaRPr>
        </a:p>
        <a:p>
          <a:r>
            <a:rPr kumimoji="1" lang="ja-JP" altLang="en-US" sz="1200">
              <a:solidFill>
                <a:srgbClr val="FF0000"/>
              </a:solidFill>
            </a:rPr>
            <a:t>　申請者本人名義の口座を記載ください。またフリガナを必ず記載ください。</a:t>
          </a:r>
          <a:endParaRPr kumimoji="1" lang="en-US" altLang="ja-JP" sz="1200">
            <a:solidFill>
              <a:srgbClr val="FF0000"/>
            </a:solidFill>
          </a:endParaRPr>
        </a:p>
        <a:p>
          <a:r>
            <a:rPr kumimoji="1" lang="ja-JP" altLang="en-US" sz="1200">
              <a:solidFill>
                <a:srgbClr val="FF0000"/>
              </a:solidFill>
            </a:rPr>
            <a:t>・金融機関名：</a:t>
          </a:r>
          <a:endParaRPr kumimoji="1" lang="en-US" altLang="ja-JP" sz="1200">
            <a:solidFill>
              <a:srgbClr val="FF0000"/>
            </a:solidFill>
          </a:endParaRPr>
        </a:p>
        <a:p>
          <a:r>
            <a:rPr kumimoji="1" lang="ja-JP" altLang="en-US" sz="1200">
              <a:solidFill>
                <a:srgbClr val="FF0000"/>
              </a:solidFill>
            </a:rPr>
            <a:t>　銀行等の種別を〇で囲ってください。</a:t>
          </a:r>
          <a:endParaRPr kumimoji="1" lang="en-US" altLang="ja-JP" sz="1200">
            <a:solidFill>
              <a:srgbClr val="FF0000"/>
            </a:solidFill>
          </a:endParaRPr>
        </a:p>
        <a:p>
          <a:r>
            <a:rPr kumimoji="1" lang="ja-JP" altLang="en-US" sz="1200">
              <a:solidFill>
                <a:srgbClr val="FF0000"/>
              </a:solidFill>
            </a:rPr>
            <a:t>・口座番号：</a:t>
          </a:r>
          <a:endParaRPr kumimoji="1" lang="en-US" altLang="ja-JP" sz="1200">
            <a:solidFill>
              <a:srgbClr val="FF0000"/>
            </a:solidFill>
          </a:endParaRPr>
        </a:p>
        <a:p>
          <a:r>
            <a:rPr kumimoji="1" lang="ja-JP" altLang="en-US" sz="1200">
              <a:solidFill>
                <a:srgbClr val="FF0000"/>
              </a:solidFill>
            </a:rPr>
            <a:t>　「普通」「当座」のいずれかを〇で囲い、口座番号を記載ください。</a:t>
          </a:r>
          <a:endParaRPr kumimoji="1" lang="en-US" altLang="ja-JP" sz="1200">
            <a:solidFill>
              <a:srgbClr val="FF0000"/>
            </a:solidFill>
          </a:endParaRPr>
        </a:p>
      </xdr:txBody>
    </xdr:sp>
    <xdr:clientData/>
  </xdr:twoCellAnchor>
  <xdr:twoCellAnchor>
    <xdr:from>
      <xdr:col>5</xdr:col>
      <xdr:colOff>76200</xdr:colOff>
      <xdr:row>12</xdr:row>
      <xdr:rowOff>104775</xdr:rowOff>
    </xdr:from>
    <xdr:to>
      <xdr:col>9</xdr:col>
      <xdr:colOff>219075</xdr:colOff>
      <xdr:row>16</xdr:row>
      <xdr:rowOff>161924</xdr:rowOff>
    </xdr:to>
    <xdr:sp macro="" textlink="">
      <xdr:nvSpPr>
        <xdr:cNvPr id="7" name="正方形/長方形 6">
          <a:extLst>
            <a:ext uri="{FF2B5EF4-FFF2-40B4-BE49-F238E27FC236}">
              <a16:creationId xmlns:a16="http://schemas.microsoft.com/office/drawing/2014/main" id="{9B479C49-B9FF-481E-B638-0AF31ADED6F4}"/>
            </a:ext>
          </a:extLst>
        </xdr:cNvPr>
        <xdr:cNvSpPr/>
      </xdr:nvSpPr>
      <xdr:spPr bwMode="auto">
        <a:xfrm>
          <a:off x="7000875" y="3667125"/>
          <a:ext cx="5238750" cy="131444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注意</a:t>
          </a:r>
          <a:r>
            <a:rPr kumimoji="1" lang="en-US" altLang="ja-JP" sz="12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endPar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収入</a:t>
          </a:r>
          <a:r>
            <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その他資金として大学等からの資金も算入できます。</a:t>
          </a:r>
          <a:endPar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　ただし、 実績報告の際に 領収書を提出できるものに限ります。</a:t>
          </a:r>
          <a:endPar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　 </a:t>
          </a:r>
          <a:r>
            <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大学様式の支払証等は不可。</a:t>
          </a:r>
          <a:endPar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支出</a:t>
          </a:r>
          <a:r>
            <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旅費の詳細については、行程表に詳細を記載して下さい。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238125</xdr:colOff>
      <xdr:row>2</xdr:row>
      <xdr:rowOff>57150</xdr:rowOff>
    </xdr:from>
    <xdr:to>
      <xdr:col>3</xdr:col>
      <xdr:colOff>457200</xdr:colOff>
      <xdr:row>2</xdr:row>
      <xdr:rowOff>285750</xdr:rowOff>
    </xdr:to>
    <xdr:sp macro="" textlink="">
      <xdr:nvSpPr>
        <xdr:cNvPr id="2" name="フローチャート: 結合子 1">
          <a:extLst>
            <a:ext uri="{FF2B5EF4-FFF2-40B4-BE49-F238E27FC236}">
              <a16:creationId xmlns:a16="http://schemas.microsoft.com/office/drawing/2014/main" id="{55DF62B7-7C7B-452A-9A39-F3D9CCB9C05B}"/>
            </a:ext>
          </a:extLst>
        </xdr:cNvPr>
        <xdr:cNvSpPr/>
      </xdr:nvSpPr>
      <xdr:spPr bwMode="auto">
        <a:xfrm>
          <a:off x="3390900" y="533400"/>
          <a:ext cx="219075" cy="228600"/>
        </a:xfrm>
        <a:prstGeom prst="flowChartConnector">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2721701</xdr:colOff>
      <xdr:row>6</xdr:row>
      <xdr:rowOff>59644</xdr:rowOff>
    </xdr:from>
    <xdr:to>
      <xdr:col>1</xdr:col>
      <xdr:colOff>155117</xdr:colOff>
      <xdr:row>6</xdr:row>
      <xdr:rowOff>809939</xdr:rowOff>
    </xdr:to>
    <xdr:sp macro="" textlink="">
      <xdr:nvSpPr>
        <xdr:cNvPr id="3" name="吹き出し: 円形 2">
          <a:extLst>
            <a:ext uri="{FF2B5EF4-FFF2-40B4-BE49-F238E27FC236}">
              <a16:creationId xmlns:a16="http://schemas.microsoft.com/office/drawing/2014/main" id="{83807E85-7FE0-4D0A-A235-3B143CADB393}"/>
            </a:ext>
          </a:extLst>
        </xdr:cNvPr>
        <xdr:cNvSpPr/>
      </xdr:nvSpPr>
      <xdr:spPr bwMode="auto">
        <a:xfrm>
          <a:off x="2721701" y="1488394"/>
          <a:ext cx="2348316" cy="750295"/>
        </a:xfrm>
        <a:prstGeom prst="wedgeEllipseCallout">
          <a:avLst>
            <a:gd name="adj1" fmla="val 65959"/>
            <a:gd name="adj2" fmla="val 14182"/>
          </a:avLst>
        </a:prstGeom>
        <a:solidFill>
          <a:schemeClr val="accent1">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900">
              <a:solidFill>
                <a:srgbClr val="FF0000"/>
              </a:solidFill>
              <a:latin typeface="ＭＳ 明朝" panose="02020609040205080304" pitchFamily="17" charset="-128"/>
              <a:ea typeface="ＭＳ 明朝" panose="02020609040205080304" pitchFamily="17" charset="-128"/>
            </a:rPr>
            <a:t>SDGs</a:t>
          </a:r>
          <a:r>
            <a:rPr kumimoji="1" lang="ja-JP" altLang="en-US" sz="900">
              <a:solidFill>
                <a:srgbClr val="FF0000"/>
              </a:solidFill>
              <a:latin typeface="ＭＳ 明朝" panose="02020609040205080304" pitchFamily="17" charset="-128"/>
              <a:ea typeface="ＭＳ 明朝" panose="02020609040205080304" pitchFamily="17" charset="-128"/>
            </a:rPr>
            <a:t>の</a:t>
          </a:r>
          <a:r>
            <a:rPr kumimoji="1" lang="en-US" altLang="ja-JP" sz="900">
              <a:solidFill>
                <a:srgbClr val="FF0000"/>
              </a:solidFill>
              <a:latin typeface="ＭＳ 明朝" panose="02020609040205080304" pitchFamily="17" charset="-128"/>
              <a:ea typeface="ＭＳ 明朝" panose="02020609040205080304" pitchFamily="17" charset="-128"/>
            </a:rPr>
            <a:t>17</a:t>
          </a:r>
          <a:r>
            <a:rPr kumimoji="1" lang="ja-JP" altLang="en-US" sz="900">
              <a:solidFill>
                <a:srgbClr val="FF0000"/>
              </a:solidFill>
              <a:latin typeface="ＭＳ 明朝" panose="02020609040205080304" pitchFamily="17" charset="-128"/>
              <a:ea typeface="ＭＳ 明朝" panose="02020609040205080304" pitchFamily="17" charset="-128"/>
            </a:rPr>
            <a:t>のゴールのうち、補助研究に関係するゴールの番号を記載ください。</a:t>
          </a:r>
          <a:r>
            <a:rPr kumimoji="1" lang="en-US" altLang="ja-JP" sz="900">
              <a:solidFill>
                <a:srgbClr val="FF0000"/>
              </a:solidFill>
              <a:latin typeface="ＭＳ 明朝" panose="02020609040205080304" pitchFamily="17" charset="-128"/>
              <a:ea typeface="ＭＳ 明朝" panose="02020609040205080304" pitchFamily="17" charset="-128"/>
            </a:rPr>
            <a:t>(</a:t>
          </a:r>
          <a:r>
            <a:rPr kumimoji="1" lang="ja-JP" altLang="en-US" sz="900">
              <a:solidFill>
                <a:srgbClr val="FF0000"/>
              </a:solidFill>
              <a:latin typeface="ＭＳ 明朝" panose="02020609040205080304" pitchFamily="17" charset="-128"/>
              <a:ea typeface="ＭＳ 明朝" panose="02020609040205080304" pitchFamily="17" charset="-128"/>
            </a:rPr>
            <a:t>複数可</a:t>
          </a:r>
          <a:r>
            <a:rPr kumimoji="1" lang="en-US" altLang="ja-JP" sz="900">
              <a:solidFill>
                <a:srgbClr val="FF0000"/>
              </a:solidFill>
              <a:latin typeface="ＭＳ 明朝" panose="02020609040205080304" pitchFamily="17" charset="-128"/>
              <a:ea typeface="ＭＳ 明朝" panose="02020609040205080304" pitchFamily="17" charset="-128"/>
            </a:rPr>
            <a:t>)</a:t>
          </a:r>
          <a:endParaRPr kumimoji="1" lang="ja-JP" altLang="en-US" sz="9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2721701</xdr:colOff>
      <xdr:row>6</xdr:row>
      <xdr:rowOff>59644</xdr:rowOff>
    </xdr:from>
    <xdr:to>
      <xdr:col>1</xdr:col>
      <xdr:colOff>155117</xdr:colOff>
      <xdr:row>6</xdr:row>
      <xdr:rowOff>809939</xdr:rowOff>
    </xdr:to>
    <xdr:sp macro="" textlink="">
      <xdr:nvSpPr>
        <xdr:cNvPr id="4" name="吹き出し: 円形 3">
          <a:extLst>
            <a:ext uri="{FF2B5EF4-FFF2-40B4-BE49-F238E27FC236}">
              <a16:creationId xmlns:a16="http://schemas.microsoft.com/office/drawing/2014/main" id="{014D5509-170C-42E6-ADB4-30557EA6160F}"/>
            </a:ext>
          </a:extLst>
        </xdr:cNvPr>
        <xdr:cNvSpPr/>
      </xdr:nvSpPr>
      <xdr:spPr bwMode="auto">
        <a:xfrm>
          <a:off x="2721701" y="1488394"/>
          <a:ext cx="2348316" cy="750295"/>
        </a:xfrm>
        <a:prstGeom prst="wedgeEllipseCallout">
          <a:avLst>
            <a:gd name="adj1" fmla="val 65959"/>
            <a:gd name="adj2" fmla="val 14182"/>
          </a:avLst>
        </a:prstGeom>
        <a:solidFill>
          <a:schemeClr val="accent1">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900">
              <a:solidFill>
                <a:srgbClr val="FF0000"/>
              </a:solidFill>
              <a:latin typeface="ＭＳ 明朝" panose="02020609040205080304" pitchFamily="17" charset="-128"/>
              <a:ea typeface="ＭＳ 明朝" panose="02020609040205080304" pitchFamily="17" charset="-128"/>
            </a:rPr>
            <a:t>SDGs</a:t>
          </a:r>
          <a:r>
            <a:rPr kumimoji="1" lang="ja-JP" altLang="en-US" sz="900">
              <a:solidFill>
                <a:srgbClr val="FF0000"/>
              </a:solidFill>
              <a:latin typeface="ＭＳ 明朝" panose="02020609040205080304" pitchFamily="17" charset="-128"/>
              <a:ea typeface="ＭＳ 明朝" panose="02020609040205080304" pitchFamily="17" charset="-128"/>
            </a:rPr>
            <a:t>の</a:t>
          </a:r>
          <a:r>
            <a:rPr kumimoji="1" lang="en-US" altLang="ja-JP" sz="900">
              <a:solidFill>
                <a:srgbClr val="FF0000"/>
              </a:solidFill>
              <a:latin typeface="ＭＳ 明朝" panose="02020609040205080304" pitchFamily="17" charset="-128"/>
              <a:ea typeface="ＭＳ 明朝" panose="02020609040205080304" pitchFamily="17" charset="-128"/>
            </a:rPr>
            <a:t>17</a:t>
          </a:r>
          <a:r>
            <a:rPr kumimoji="1" lang="ja-JP" altLang="en-US" sz="900">
              <a:solidFill>
                <a:srgbClr val="FF0000"/>
              </a:solidFill>
              <a:latin typeface="ＭＳ 明朝" panose="02020609040205080304" pitchFamily="17" charset="-128"/>
              <a:ea typeface="ＭＳ 明朝" panose="02020609040205080304" pitchFamily="17" charset="-128"/>
            </a:rPr>
            <a:t>のゴールのうち、補助研究に関係するゴールの番号を記載ください。</a:t>
          </a:r>
          <a:r>
            <a:rPr kumimoji="1" lang="en-US" altLang="ja-JP" sz="900">
              <a:solidFill>
                <a:srgbClr val="FF0000"/>
              </a:solidFill>
              <a:latin typeface="ＭＳ 明朝" panose="02020609040205080304" pitchFamily="17" charset="-128"/>
              <a:ea typeface="ＭＳ 明朝" panose="02020609040205080304" pitchFamily="17" charset="-128"/>
            </a:rPr>
            <a:t>(</a:t>
          </a:r>
          <a:r>
            <a:rPr kumimoji="1" lang="ja-JP" altLang="en-US" sz="900">
              <a:solidFill>
                <a:srgbClr val="FF0000"/>
              </a:solidFill>
              <a:latin typeface="ＭＳ 明朝" panose="02020609040205080304" pitchFamily="17" charset="-128"/>
              <a:ea typeface="ＭＳ 明朝" panose="02020609040205080304" pitchFamily="17" charset="-128"/>
            </a:rPr>
            <a:t>複数可</a:t>
          </a:r>
          <a:r>
            <a:rPr kumimoji="1" lang="en-US" altLang="ja-JP" sz="900">
              <a:solidFill>
                <a:srgbClr val="FF0000"/>
              </a:solidFill>
              <a:latin typeface="ＭＳ 明朝" panose="02020609040205080304" pitchFamily="17" charset="-128"/>
              <a:ea typeface="ＭＳ 明朝" panose="02020609040205080304" pitchFamily="17" charset="-128"/>
            </a:rPr>
            <a:t>)</a:t>
          </a:r>
          <a:endParaRPr kumimoji="1" lang="ja-JP" altLang="en-US" sz="9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1021773</xdr:colOff>
      <xdr:row>3</xdr:row>
      <xdr:rowOff>0</xdr:rowOff>
    </xdr:from>
    <xdr:to>
      <xdr:col>0</xdr:col>
      <xdr:colOff>4337349</xdr:colOff>
      <xdr:row>3</xdr:row>
      <xdr:rowOff>233093</xdr:rowOff>
    </xdr:to>
    <xdr:sp macro="" textlink="">
      <xdr:nvSpPr>
        <xdr:cNvPr id="5" name="AutoShape 2">
          <a:extLst>
            <a:ext uri="{FF2B5EF4-FFF2-40B4-BE49-F238E27FC236}">
              <a16:creationId xmlns:a16="http://schemas.microsoft.com/office/drawing/2014/main" id="{972C603E-2656-44D3-AFC4-8F854F148D0A}"/>
            </a:ext>
          </a:extLst>
        </xdr:cNvPr>
        <xdr:cNvSpPr>
          <a:spLocks noChangeArrowheads="1"/>
        </xdr:cNvSpPr>
      </xdr:nvSpPr>
      <xdr:spPr bwMode="auto">
        <a:xfrm>
          <a:off x="1021773" y="727364"/>
          <a:ext cx="3315576" cy="233093"/>
        </a:xfrm>
        <a:prstGeom prst="roundRect">
          <a:avLst>
            <a:gd name="adj" fmla="val 16667"/>
          </a:avLst>
        </a:prstGeom>
        <a:solidFill>
          <a:srgbClr val="FFFFFF">
            <a:alpha val="0"/>
          </a:srgbClr>
        </a:solidFill>
        <a:ln w="12700">
          <a:solidFill>
            <a:srgbClr val="FF0000"/>
          </a:solidFill>
          <a:round/>
          <a:headEnd/>
          <a:tailEnd/>
        </a:ln>
      </xdr:spPr>
    </xdr:sp>
    <xdr:clientData/>
  </xdr:twoCellAnchor>
  <xdr:twoCellAnchor>
    <xdr:from>
      <xdr:col>0</xdr:col>
      <xdr:colOff>4409360</xdr:colOff>
      <xdr:row>1</xdr:row>
      <xdr:rowOff>56472</xdr:rowOff>
    </xdr:from>
    <xdr:to>
      <xdr:col>1</xdr:col>
      <xdr:colOff>979906</xdr:colOff>
      <xdr:row>3</xdr:row>
      <xdr:rowOff>153331</xdr:rowOff>
    </xdr:to>
    <xdr:sp macro="" textlink="">
      <xdr:nvSpPr>
        <xdr:cNvPr id="9" name="吹き出し: 円形 8">
          <a:extLst>
            <a:ext uri="{FF2B5EF4-FFF2-40B4-BE49-F238E27FC236}">
              <a16:creationId xmlns:a16="http://schemas.microsoft.com/office/drawing/2014/main" id="{9C2E9832-33B3-4E84-9BC7-3B51C04E57C0}"/>
            </a:ext>
          </a:extLst>
        </xdr:cNvPr>
        <xdr:cNvSpPr/>
      </xdr:nvSpPr>
      <xdr:spPr bwMode="auto">
        <a:xfrm>
          <a:off x="4409360" y="296668"/>
          <a:ext cx="1482133" cy="577250"/>
        </a:xfrm>
        <a:prstGeom prst="wedgeEllipseCallout">
          <a:avLst>
            <a:gd name="adj1" fmla="val -77243"/>
            <a:gd name="adj2" fmla="val 41346"/>
          </a:avLst>
        </a:prstGeom>
        <a:solidFill>
          <a:srgbClr val="4472C4">
            <a:lumMod val="20000"/>
            <a:lumOff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該当する区分に○をつけてください。</a:t>
          </a:r>
        </a:p>
      </xdr:txBody>
    </xdr:sp>
    <xdr:clientData/>
  </xdr:twoCellAnchor>
  <xdr:twoCellAnchor>
    <xdr:from>
      <xdr:col>0</xdr:col>
      <xdr:colOff>3321326</xdr:colOff>
      <xdr:row>2</xdr:row>
      <xdr:rowOff>223631</xdr:rowOff>
    </xdr:from>
    <xdr:to>
      <xdr:col>0</xdr:col>
      <xdr:colOff>4202132</xdr:colOff>
      <xdr:row>4</xdr:row>
      <xdr:rowOff>19771</xdr:rowOff>
    </xdr:to>
    <xdr:sp macro="" textlink="">
      <xdr:nvSpPr>
        <xdr:cNvPr id="7" name="楕円 6">
          <a:extLst>
            <a:ext uri="{FF2B5EF4-FFF2-40B4-BE49-F238E27FC236}">
              <a16:creationId xmlns:a16="http://schemas.microsoft.com/office/drawing/2014/main" id="{F3065183-D7B3-407C-8BE2-3C2D634ED8DD}"/>
            </a:ext>
          </a:extLst>
        </xdr:cNvPr>
        <xdr:cNvSpPr/>
      </xdr:nvSpPr>
      <xdr:spPr bwMode="auto">
        <a:xfrm>
          <a:off x="3321326" y="704022"/>
          <a:ext cx="880806" cy="27653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0</xdr:colOff>
      <xdr:row>1</xdr:row>
      <xdr:rowOff>95249</xdr:rowOff>
    </xdr:from>
    <xdr:to>
      <xdr:col>11</xdr:col>
      <xdr:colOff>314325</xdr:colOff>
      <xdr:row>7</xdr:row>
      <xdr:rowOff>106382</xdr:rowOff>
    </xdr:to>
    <xdr:sp macro="" textlink="">
      <xdr:nvSpPr>
        <xdr:cNvPr id="8" name="テキスト ボックス 7">
          <a:extLst>
            <a:ext uri="{FF2B5EF4-FFF2-40B4-BE49-F238E27FC236}">
              <a16:creationId xmlns:a16="http://schemas.microsoft.com/office/drawing/2014/main" id="{6A74BD19-7932-4CD6-BF13-4627BC679984}"/>
            </a:ext>
          </a:extLst>
        </xdr:cNvPr>
        <xdr:cNvSpPr txBox="1"/>
      </xdr:nvSpPr>
      <xdr:spPr>
        <a:xfrm>
          <a:off x="7062107" y="340178"/>
          <a:ext cx="5457825" cy="214745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a:t>
          </a:r>
          <a:r>
            <a:rPr kumimoji="1" lang="ja-JP" altLang="en-US" sz="1800">
              <a:solidFill>
                <a:srgbClr val="FF0000"/>
              </a:solidFill>
            </a:rPr>
            <a:t>注意</a:t>
          </a:r>
          <a:r>
            <a:rPr kumimoji="1" lang="en-US" altLang="ja-JP" sz="1800">
              <a:solidFill>
                <a:srgbClr val="FF0000"/>
              </a:solidFill>
            </a:rPr>
            <a:t>】</a:t>
          </a:r>
        </a:p>
        <a:p>
          <a:r>
            <a:rPr kumimoji="1" lang="ja-JP" altLang="en-US" sz="1800">
              <a:solidFill>
                <a:srgbClr val="FF0000"/>
              </a:solidFill>
            </a:rPr>
            <a:t>・この様式は個人研究用です！グループ研究の場合　</a:t>
          </a:r>
          <a:endParaRPr kumimoji="1" lang="en-US" altLang="ja-JP" sz="1800">
            <a:solidFill>
              <a:srgbClr val="FF0000"/>
            </a:solidFill>
          </a:endParaRPr>
        </a:p>
        <a:p>
          <a:r>
            <a:rPr kumimoji="1" lang="ja-JP" altLang="en-US" sz="1800">
              <a:solidFill>
                <a:srgbClr val="FF0000"/>
              </a:solidFill>
            </a:rPr>
            <a:t>　はグループ研究用の様式を使用してください！</a:t>
          </a:r>
          <a:endParaRPr kumimoji="1" lang="en-US" altLang="ja-JP" sz="1800">
            <a:solidFill>
              <a:srgbClr val="FF0000"/>
            </a:solidFill>
          </a:endParaRPr>
        </a:p>
        <a:p>
          <a:r>
            <a:rPr kumimoji="1" lang="ja-JP" altLang="en-US" sz="1800">
              <a:solidFill>
                <a:srgbClr val="FF0000"/>
              </a:solidFill>
            </a:rPr>
            <a:t>・黄色セルに入力ください。</a:t>
          </a:r>
        </a:p>
        <a:p>
          <a:r>
            <a:rPr kumimoji="1" lang="ja-JP" altLang="en-US" sz="1800">
              <a:solidFill>
                <a:srgbClr val="FF0000"/>
              </a:solidFill>
            </a:rPr>
            <a:t>・行</a:t>
          </a:r>
          <a:r>
            <a:rPr kumimoji="1" lang="en-US" altLang="ja-JP" sz="1800">
              <a:solidFill>
                <a:srgbClr val="FF0000"/>
              </a:solidFill>
            </a:rPr>
            <a:t>(</a:t>
          </a:r>
          <a:r>
            <a:rPr kumimoji="1" lang="ja-JP" altLang="en-US" sz="1800">
              <a:solidFill>
                <a:srgbClr val="FF0000"/>
              </a:solidFill>
            </a:rPr>
            <a:t>縦）の高さは記載内容に応じて変更可。</a:t>
          </a:r>
        </a:p>
        <a:p>
          <a:endParaRPr kumimoji="1" lang="en-US" altLang="ja-JP" sz="18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xdr:row>
      <xdr:rowOff>0</xdr:rowOff>
    </xdr:from>
    <xdr:to>
      <xdr:col>18</xdr:col>
      <xdr:colOff>161925</xdr:colOff>
      <xdr:row>11</xdr:row>
      <xdr:rowOff>323851</xdr:rowOff>
    </xdr:to>
    <xdr:sp macro="" textlink="">
      <xdr:nvSpPr>
        <xdr:cNvPr id="3" name="テキスト ボックス 2">
          <a:extLst>
            <a:ext uri="{FF2B5EF4-FFF2-40B4-BE49-F238E27FC236}">
              <a16:creationId xmlns:a16="http://schemas.microsoft.com/office/drawing/2014/main" id="{8C871598-69B7-4ECA-9C59-222791ED2A2D}"/>
            </a:ext>
          </a:extLst>
        </xdr:cNvPr>
        <xdr:cNvSpPr txBox="1"/>
      </xdr:nvSpPr>
      <xdr:spPr>
        <a:xfrm>
          <a:off x="9210675" y="428625"/>
          <a:ext cx="5648325" cy="2943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ja-JP" sz="1100">
              <a:solidFill>
                <a:srgbClr val="FF0000"/>
              </a:solidFill>
              <a:effectLst/>
              <a:latin typeface="+mn-lt"/>
              <a:ea typeface="+mn-ea"/>
              <a:cs typeface="+mn-cs"/>
            </a:rPr>
            <a:t>記入箇所は黄色セルです。それ以外は行程表の数値をもとに自動計算されるので、何</a:t>
          </a:r>
          <a:r>
            <a:rPr kumimoji="1" lang="ja-JP" altLang="en-US" sz="1100">
              <a:solidFill>
                <a:srgbClr val="FF0000"/>
              </a:solidFill>
              <a:effectLst/>
              <a:latin typeface="+mn-lt"/>
              <a:ea typeface="+mn-ea"/>
              <a:cs typeface="+mn-cs"/>
            </a:rPr>
            <a:t>　</a:t>
          </a:r>
          <a:endParaRPr kumimoji="1" lang="en-US" altLang="ja-JP" sz="1100">
            <a:solidFill>
              <a:srgbClr val="FF0000"/>
            </a:solidFill>
            <a:effectLst/>
            <a:latin typeface="+mn-lt"/>
            <a:ea typeface="+mn-ea"/>
            <a:cs typeface="+mn-cs"/>
          </a:endParaRPr>
        </a:p>
        <a:p>
          <a:r>
            <a:rPr kumimoji="1" lang="ja-JP" altLang="en-US"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も記入しないでください。</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mn-lt"/>
              <a:ea typeface="+mn-ea"/>
              <a:cs typeface="+mn-cs"/>
            </a:rPr>
            <a:t>※1</a:t>
          </a:r>
          <a:r>
            <a:rPr kumimoji="1" lang="ja-JP" altLang="ja-JP" sz="1100" b="0" i="0" u="none" strike="noStrike" kern="0" cap="none" spc="0" normalizeH="0" baseline="0" noProof="0">
              <a:ln>
                <a:noFill/>
              </a:ln>
              <a:solidFill>
                <a:srgbClr val="FF0000"/>
              </a:solidFill>
              <a:effectLst/>
              <a:uLnTx/>
              <a:uFillTx/>
              <a:latin typeface="+mn-lt"/>
              <a:ea typeface="+mn-ea"/>
              <a:cs typeface="+mn-cs"/>
            </a:rPr>
            <a:t>枚で収まらない場合は適宜行を追加してください。</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経費については、募集要項における補助対象経費の記載事項等をよく確認の上、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積算して下さい。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補助対象経費には、交付決定日から令和８年１月３０日までに支出予定の経費を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計上することができます。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学生等の対馬への滞在は、利用状況に応じて市の域学連携活動・拠点施設（上県</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町佐護の旧医師住宅）の活用（宿泊費無料）も可能です。利用希望の場合は、上</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記行程表の概要に「域学連携滞在・拠点施設利用（〇泊・無料）」と記載して下さい。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その際の宿泊費（旅費）は</a:t>
          </a:r>
          <a:r>
            <a:rPr kumimoji="0" lang="en-US" altLang="ja-JP" sz="1100" b="0" i="0" u="none" strike="noStrike" kern="0" cap="none" spc="0" normalizeH="0" baseline="0" noProof="0">
              <a:ln>
                <a:noFill/>
              </a:ln>
              <a:solidFill>
                <a:srgbClr val="FF0000"/>
              </a:solidFill>
              <a:effectLst/>
              <a:uLnTx/>
              <a:uFillTx/>
              <a:latin typeface="+mn-lt"/>
              <a:ea typeface="+mn-ea"/>
              <a:cs typeface="+mn-cs"/>
            </a:rPr>
            <a:t>0</a:t>
          </a:r>
          <a:r>
            <a:rPr kumimoji="0" lang="ja-JP" altLang="en-US" sz="1100" b="0" i="0" u="none" strike="noStrike" kern="0" cap="none" spc="0" normalizeH="0" baseline="0" noProof="0">
              <a:ln>
                <a:noFill/>
              </a:ln>
              <a:solidFill>
                <a:srgbClr val="FF0000"/>
              </a:solidFill>
              <a:effectLst/>
              <a:uLnTx/>
              <a:uFillTx/>
              <a:latin typeface="+mn-lt"/>
              <a:ea typeface="+mn-ea"/>
              <a:cs typeface="+mn-cs"/>
            </a:rPr>
            <a:t>円で計上して下さい。 </a:t>
          </a:r>
          <a:endParaRPr kumimoji="1" lang="ja-JP" altLang="en-US"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1343025</xdr:colOff>
      <xdr:row>25</xdr:row>
      <xdr:rowOff>47625</xdr:rowOff>
    </xdr:from>
    <xdr:to>
      <xdr:col>2</xdr:col>
      <xdr:colOff>333375</xdr:colOff>
      <xdr:row>25</xdr:row>
      <xdr:rowOff>209550</xdr:rowOff>
    </xdr:to>
    <xdr:sp macro="" textlink="">
      <xdr:nvSpPr>
        <xdr:cNvPr id="2" name="楕円 1">
          <a:extLst>
            <a:ext uri="{FF2B5EF4-FFF2-40B4-BE49-F238E27FC236}">
              <a16:creationId xmlns:a16="http://schemas.microsoft.com/office/drawing/2014/main" id="{D0E5B9D2-55DD-4C03-81AF-C8589F39B95A}"/>
            </a:ext>
          </a:extLst>
        </xdr:cNvPr>
        <xdr:cNvSpPr/>
      </xdr:nvSpPr>
      <xdr:spPr bwMode="auto">
        <a:xfrm>
          <a:off x="2266950" y="7553325"/>
          <a:ext cx="390525" cy="1619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1228725</xdr:colOff>
      <xdr:row>27</xdr:row>
      <xdr:rowOff>38100</xdr:rowOff>
    </xdr:from>
    <xdr:to>
      <xdr:col>3</xdr:col>
      <xdr:colOff>352425</xdr:colOff>
      <xdr:row>27</xdr:row>
      <xdr:rowOff>200025</xdr:rowOff>
    </xdr:to>
    <xdr:sp macro="" textlink="">
      <xdr:nvSpPr>
        <xdr:cNvPr id="3" name="楕円 2">
          <a:extLst>
            <a:ext uri="{FF2B5EF4-FFF2-40B4-BE49-F238E27FC236}">
              <a16:creationId xmlns:a16="http://schemas.microsoft.com/office/drawing/2014/main" id="{337345B9-D769-408B-AF1D-353DB16CE6DF}"/>
            </a:ext>
          </a:extLst>
        </xdr:cNvPr>
        <xdr:cNvSpPr/>
      </xdr:nvSpPr>
      <xdr:spPr bwMode="auto">
        <a:xfrm>
          <a:off x="3552825" y="8020050"/>
          <a:ext cx="390525" cy="1619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28575</xdr:colOff>
      <xdr:row>6</xdr:row>
      <xdr:rowOff>19050</xdr:rowOff>
    </xdr:from>
    <xdr:to>
      <xdr:col>9</xdr:col>
      <xdr:colOff>390525</xdr:colOff>
      <xdr:row>10</xdr:row>
      <xdr:rowOff>161925</xdr:rowOff>
    </xdr:to>
    <xdr:sp macro="" textlink="">
      <xdr:nvSpPr>
        <xdr:cNvPr id="4" name="テキスト ボックス 3">
          <a:extLst>
            <a:ext uri="{FF2B5EF4-FFF2-40B4-BE49-F238E27FC236}">
              <a16:creationId xmlns:a16="http://schemas.microsoft.com/office/drawing/2014/main" id="{D91477F3-AF58-403C-80B7-BDF91A45CB09}"/>
            </a:ext>
          </a:extLst>
        </xdr:cNvPr>
        <xdr:cNvSpPr txBox="1"/>
      </xdr:nvSpPr>
      <xdr:spPr>
        <a:xfrm>
          <a:off x="6953250" y="1685925"/>
          <a:ext cx="5457825" cy="1409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注意</a:t>
          </a:r>
          <a:r>
            <a:rPr kumimoji="1" lang="en-US" altLang="ja-JP" sz="1200">
              <a:solidFill>
                <a:srgbClr val="FF0000"/>
              </a:solidFill>
            </a:rPr>
            <a:t>】</a:t>
          </a:r>
        </a:p>
        <a:p>
          <a:r>
            <a:rPr kumimoji="1" lang="ja-JP" altLang="en-US" sz="1200">
              <a:solidFill>
                <a:srgbClr val="FF0000"/>
              </a:solidFill>
            </a:rPr>
            <a:t>・記入箇所は黄色セルです。それ以外は行程表の数値をもとに自動計算され　</a:t>
          </a:r>
          <a:endParaRPr kumimoji="1" lang="en-US" altLang="ja-JP" sz="1200">
            <a:solidFill>
              <a:srgbClr val="FF0000"/>
            </a:solidFill>
          </a:endParaRPr>
        </a:p>
        <a:p>
          <a:r>
            <a:rPr kumimoji="1" lang="ja-JP" altLang="en-US" sz="1200">
              <a:solidFill>
                <a:srgbClr val="FF0000"/>
              </a:solidFill>
            </a:rPr>
            <a:t>　るので、何も記入しないでください。</a:t>
          </a:r>
          <a:endParaRPr kumimoji="1" lang="en-US" altLang="ja-JP" sz="1200">
            <a:solidFill>
              <a:srgbClr val="FF0000"/>
            </a:solidFill>
          </a:endParaRPr>
        </a:p>
        <a:p>
          <a:r>
            <a:rPr kumimoji="1" lang="ja-JP" altLang="en-US" sz="1200">
              <a:solidFill>
                <a:srgbClr val="FF0000"/>
              </a:solidFill>
            </a:rPr>
            <a:t>・行の幅は記入量に応じて変更いただいて構いません。</a:t>
          </a:r>
          <a:endParaRPr kumimoji="1" lang="en-US" altLang="ja-JP" sz="1200">
            <a:solidFill>
              <a:srgbClr val="FF0000"/>
            </a:solidFill>
          </a:endParaRPr>
        </a:p>
        <a:p>
          <a:r>
            <a:rPr kumimoji="1" lang="ja-JP" altLang="en-US" sz="1200">
              <a:solidFill>
                <a:srgbClr val="FF0000"/>
              </a:solidFill>
            </a:rPr>
            <a:t>・行・列の削除は禁止します。</a:t>
          </a:r>
          <a:endParaRPr kumimoji="1" lang="en-US" altLang="ja-JP" sz="1200">
            <a:solidFill>
              <a:srgbClr val="FF0000"/>
            </a:solidFill>
          </a:endParaRPr>
        </a:p>
      </xdr:txBody>
    </xdr:sp>
    <xdr:clientData/>
  </xdr:twoCellAnchor>
  <xdr:twoCellAnchor>
    <xdr:from>
      <xdr:col>5</xdr:col>
      <xdr:colOff>9525</xdr:colOff>
      <xdr:row>21</xdr:row>
      <xdr:rowOff>95250</xdr:rowOff>
    </xdr:from>
    <xdr:to>
      <xdr:col>9</xdr:col>
      <xdr:colOff>371475</xdr:colOff>
      <xdr:row>29</xdr:row>
      <xdr:rowOff>57150</xdr:rowOff>
    </xdr:to>
    <xdr:sp macro="" textlink="">
      <xdr:nvSpPr>
        <xdr:cNvPr id="5" name="テキスト ボックス 4">
          <a:extLst>
            <a:ext uri="{FF2B5EF4-FFF2-40B4-BE49-F238E27FC236}">
              <a16:creationId xmlns:a16="http://schemas.microsoft.com/office/drawing/2014/main" id="{DA836185-5C9E-47DF-BEF5-9AF631D40FDE}"/>
            </a:ext>
          </a:extLst>
        </xdr:cNvPr>
        <xdr:cNvSpPr txBox="1"/>
      </xdr:nvSpPr>
      <xdr:spPr>
        <a:xfrm>
          <a:off x="6934200" y="6486525"/>
          <a:ext cx="5457825" cy="20383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注意</a:t>
          </a:r>
          <a:r>
            <a:rPr kumimoji="1" lang="en-US" altLang="ja-JP" sz="1200">
              <a:solidFill>
                <a:srgbClr val="FF0000"/>
              </a:solidFill>
            </a:rPr>
            <a:t>】</a:t>
          </a:r>
        </a:p>
        <a:p>
          <a:r>
            <a:rPr kumimoji="1" lang="ja-JP" altLang="en-US" sz="1200">
              <a:solidFill>
                <a:srgbClr val="FF0000"/>
              </a:solidFill>
            </a:rPr>
            <a:t>・口座名義人：</a:t>
          </a:r>
          <a:endParaRPr kumimoji="1" lang="en-US" altLang="ja-JP" sz="1200">
            <a:solidFill>
              <a:srgbClr val="FF0000"/>
            </a:solidFill>
          </a:endParaRPr>
        </a:p>
        <a:p>
          <a:r>
            <a:rPr kumimoji="1" lang="ja-JP" altLang="en-US" sz="1200">
              <a:solidFill>
                <a:srgbClr val="FF0000"/>
              </a:solidFill>
            </a:rPr>
            <a:t>　申請者本人名義の口座を記載ください。またフリガナを必ず記載ください。</a:t>
          </a:r>
          <a:endParaRPr kumimoji="1" lang="en-US" altLang="ja-JP" sz="1200">
            <a:solidFill>
              <a:srgbClr val="FF0000"/>
            </a:solidFill>
          </a:endParaRPr>
        </a:p>
        <a:p>
          <a:r>
            <a:rPr kumimoji="1" lang="ja-JP" altLang="en-US" sz="1200">
              <a:solidFill>
                <a:srgbClr val="FF0000"/>
              </a:solidFill>
            </a:rPr>
            <a:t>・金融機関名：</a:t>
          </a:r>
          <a:endParaRPr kumimoji="1" lang="en-US" altLang="ja-JP" sz="1200">
            <a:solidFill>
              <a:srgbClr val="FF0000"/>
            </a:solidFill>
          </a:endParaRPr>
        </a:p>
        <a:p>
          <a:r>
            <a:rPr kumimoji="1" lang="ja-JP" altLang="en-US" sz="1200">
              <a:solidFill>
                <a:srgbClr val="FF0000"/>
              </a:solidFill>
            </a:rPr>
            <a:t>　銀行等の種別を〇で囲ってください。</a:t>
          </a:r>
          <a:endParaRPr kumimoji="1" lang="en-US" altLang="ja-JP" sz="1200">
            <a:solidFill>
              <a:srgbClr val="FF0000"/>
            </a:solidFill>
          </a:endParaRPr>
        </a:p>
        <a:p>
          <a:r>
            <a:rPr kumimoji="1" lang="ja-JP" altLang="en-US" sz="1200">
              <a:solidFill>
                <a:srgbClr val="FF0000"/>
              </a:solidFill>
            </a:rPr>
            <a:t>・口座番号：</a:t>
          </a:r>
          <a:endParaRPr kumimoji="1" lang="en-US" altLang="ja-JP" sz="1200">
            <a:solidFill>
              <a:srgbClr val="FF0000"/>
            </a:solidFill>
          </a:endParaRPr>
        </a:p>
        <a:p>
          <a:r>
            <a:rPr kumimoji="1" lang="ja-JP" altLang="en-US" sz="1200">
              <a:solidFill>
                <a:srgbClr val="FF0000"/>
              </a:solidFill>
            </a:rPr>
            <a:t>　「普通」「当座」のいずれかを〇で囲い、口座番号を記載ください。</a:t>
          </a:r>
          <a:endParaRPr kumimoji="1" lang="en-US" altLang="ja-JP" sz="1200">
            <a:solidFill>
              <a:srgbClr val="FF0000"/>
            </a:solidFill>
          </a:endParaRPr>
        </a:p>
      </xdr:txBody>
    </xdr:sp>
    <xdr:clientData/>
  </xdr:twoCellAnchor>
  <xdr:twoCellAnchor>
    <xdr:from>
      <xdr:col>5</xdr:col>
      <xdr:colOff>76200</xdr:colOff>
      <xdr:row>12</xdr:row>
      <xdr:rowOff>104775</xdr:rowOff>
    </xdr:from>
    <xdr:to>
      <xdr:col>9</xdr:col>
      <xdr:colOff>219075</xdr:colOff>
      <xdr:row>16</xdr:row>
      <xdr:rowOff>161924</xdr:rowOff>
    </xdr:to>
    <xdr:sp macro="" textlink="">
      <xdr:nvSpPr>
        <xdr:cNvPr id="6" name="正方形/長方形 5">
          <a:extLst>
            <a:ext uri="{FF2B5EF4-FFF2-40B4-BE49-F238E27FC236}">
              <a16:creationId xmlns:a16="http://schemas.microsoft.com/office/drawing/2014/main" id="{53B330B1-7436-463C-B8FE-84052901FA44}"/>
            </a:ext>
          </a:extLst>
        </xdr:cNvPr>
        <xdr:cNvSpPr/>
      </xdr:nvSpPr>
      <xdr:spPr bwMode="auto">
        <a:xfrm>
          <a:off x="7000875" y="3667125"/>
          <a:ext cx="5238750" cy="131444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注意</a:t>
          </a:r>
          <a:r>
            <a:rPr kumimoji="1" lang="en-US" altLang="ja-JP" sz="12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endPar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収入</a:t>
          </a:r>
          <a:r>
            <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その他資金として大学等からの資金も算入できます。</a:t>
          </a:r>
          <a:endPar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　ただし、 実績報告の際に 領収書を提出できるものに限ります。</a:t>
          </a:r>
          <a:endPar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　 </a:t>
          </a:r>
          <a:r>
            <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大学様式の支払証等は不可。</a:t>
          </a:r>
          <a:endPar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支出</a:t>
          </a:r>
          <a:r>
            <a:rPr kumimoji="1" lang="en-US" altLang="ja-JP"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a:t>
          </a:r>
          <a:r>
            <a:rPr kumimoji="1" lang="ja-JP" altLang="en-US" sz="12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旅費の詳細については、行程表に詳細を記載して下さい。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85724</xdr:colOff>
      <xdr:row>2</xdr:row>
      <xdr:rowOff>66676</xdr:rowOff>
    </xdr:from>
    <xdr:to>
      <xdr:col>3</xdr:col>
      <xdr:colOff>304799</xdr:colOff>
      <xdr:row>2</xdr:row>
      <xdr:rowOff>295276</xdr:rowOff>
    </xdr:to>
    <xdr:sp macro="" textlink="">
      <xdr:nvSpPr>
        <xdr:cNvPr id="3" name="フローチャート: 結合子 2">
          <a:extLst>
            <a:ext uri="{FF2B5EF4-FFF2-40B4-BE49-F238E27FC236}">
              <a16:creationId xmlns:a16="http://schemas.microsoft.com/office/drawing/2014/main" id="{C4065E20-F7AD-4D9D-AE59-EE4C9495646B}"/>
            </a:ext>
          </a:extLst>
        </xdr:cNvPr>
        <xdr:cNvSpPr/>
      </xdr:nvSpPr>
      <xdr:spPr bwMode="auto">
        <a:xfrm>
          <a:off x="3238499" y="542926"/>
          <a:ext cx="219075" cy="228600"/>
        </a:xfrm>
        <a:prstGeom prst="flowChartConnector">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DADA-F268-45EC-92D9-A39B46826BE7}">
  <sheetPr>
    <tabColor rgb="FFFFFF00"/>
  </sheetPr>
  <dimension ref="A1:E14"/>
  <sheetViews>
    <sheetView showGridLines="0" view="pageBreakPreview" zoomScale="55" zoomScaleNormal="100" zoomScaleSheetLayoutView="55" workbookViewId="0">
      <selection activeCell="G7" sqref="G7"/>
    </sheetView>
  </sheetViews>
  <sheetFormatPr defaultRowHeight="18.75"/>
  <cols>
    <col min="1" max="1" width="64.5" style="50" customWidth="1"/>
    <col min="2" max="3" width="14.125" style="50" customWidth="1"/>
    <col min="4" max="4" width="5" style="50" customWidth="1"/>
    <col min="5" max="16384" width="9" style="50"/>
  </cols>
  <sheetData>
    <row r="1" spans="1:5">
      <c r="A1" s="97" t="s">
        <v>91</v>
      </c>
      <c r="B1" s="97"/>
      <c r="C1" s="49"/>
      <c r="D1" s="49"/>
      <c r="E1" s="49"/>
    </row>
    <row r="2" spans="1:5">
      <c r="A2" s="51"/>
      <c r="B2" s="49"/>
      <c r="C2" s="49"/>
      <c r="D2" s="49"/>
      <c r="E2" s="49"/>
    </row>
    <row r="3" spans="1:5">
      <c r="A3" s="52" t="s">
        <v>92</v>
      </c>
      <c r="B3" s="52"/>
      <c r="C3" s="52"/>
      <c r="D3" s="52"/>
      <c r="E3" s="52"/>
    </row>
    <row r="4" spans="1:5">
      <c r="A4" s="59" t="s">
        <v>93</v>
      </c>
      <c r="B4" s="53"/>
      <c r="C4" s="53"/>
      <c r="D4" s="53"/>
      <c r="E4" s="53"/>
    </row>
    <row r="5" spans="1:5" ht="18.75" customHeight="1">
      <c r="A5" s="98" t="s">
        <v>94</v>
      </c>
      <c r="B5" s="90" t="s">
        <v>95</v>
      </c>
      <c r="C5" s="49"/>
      <c r="D5" s="49"/>
      <c r="E5" s="49"/>
    </row>
    <row r="6" spans="1:5" ht="18.75" customHeight="1">
      <c r="A6" s="98"/>
      <c r="B6" s="91" t="s">
        <v>96</v>
      </c>
      <c r="C6" s="49"/>
      <c r="D6" s="49"/>
      <c r="E6" s="49"/>
    </row>
    <row r="7" spans="1:5" ht="71.25" customHeight="1">
      <c r="A7" s="93"/>
      <c r="B7" s="94"/>
      <c r="C7" s="49"/>
      <c r="D7" s="49"/>
      <c r="E7" s="49"/>
    </row>
    <row r="8" spans="1:5">
      <c r="A8" s="51"/>
      <c r="B8" s="49"/>
      <c r="C8" s="49"/>
      <c r="D8" s="49"/>
      <c r="E8" s="49"/>
    </row>
    <row r="9" spans="1:5">
      <c r="A9" s="52" t="s">
        <v>97</v>
      </c>
      <c r="B9" s="52"/>
      <c r="C9" s="52"/>
      <c r="D9" s="96" t="s">
        <v>141</v>
      </c>
      <c r="E9" s="52"/>
    </row>
    <row r="10" spans="1:5" ht="132.75" customHeight="1">
      <c r="A10" s="99"/>
      <c r="B10" s="99"/>
      <c r="C10" s="49"/>
      <c r="D10" s="49"/>
      <c r="E10" s="49"/>
    </row>
    <row r="11" spans="1:5">
      <c r="A11" s="51"/>
      <c r="B11" s="49"/>
      <c r="C11" s="49"/>
      <c r="D11" s="49"/>
      <c r="E11" s="49"/>
    </row>
    <row r="12" spans="1:5">
      <c r="A12" s="52" t="s">
        <v>98</v>
      </c>
      <c r="B12" s="52"/>
      <c r="C12" s="52"/>
      <c r="D12" s="52"/>
      <c r="E12" s="52"/>
    </row>
    <row r="13" spans="1:5" ht="143.25" customHeight="1">
      <c r="A13" s="99"/>
      <c r="B13" s="99"/>
      <c r="C13" s="49"/>
      <c r="D13" s="49"/>
      <c r="E13" s="49"/>
    </row>
    <row r="14" spans="1:5" ht="148.5" customHeight="1">
      <c r="A14" s="99"/>
      <c r="B14" s="99"/>
      <c r="C14" s="49"/>
      <c r="D14" s="49"/>
      <c r="E14" s="49"/>
    </row>
  </sheetData>
  <sheetProtection algorithmName="SHA-512" hashValue="UIn00bjgjyFZ4+kwahDEbeschZjdoftm8LOZNpoC6mX6sFiVJqyAzVKQ7ZOa+cwCDGJednZA+iGemRXlnyzxSw==" saltValue="ItMzDtoU84ZDF+mjGEdjGw==" spinCount="100000" sheet="1" formatCells="0" formatRows="0"/>
  <protectedRanges>
    <protectedRange sqref="A7:B7 A10:B10 A13:B14" name="範囲1"/>
  </protectedRanges>
  <mergeCells count="4">
    <mergeCell ref="A1:B1"/>
    <mergeCell ref="A5:A6"/>
    <mergeCell ref="A10:B10"/>
    <mergeCell ref="A13:B14"/>
  </mergeCells>
  <phoneticPr fontId="24"/>
  <pageMargins left="0.75" right="0.75" top="1" bottom="1" header="0.5" footer="0.5"/>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9E62F-9114-4619-A146-CAFB0305A774}">
  <dimension ref="A1:F8"/>
  <sheetViews>
    <sheetView showGridLines="0" view="pageBreakPreview" zoomScaleNormal="100" zoomScaleSheetLayoutView="100" workbookViewId="0">
      <selection activeCell="I10" sqref="I10"/>
    </sheetView>
  </sheetViews>
  <sheetFormatPr defaultRowHeight="18.75"/>
  <cols>
    <col min="1" max="2" width="9" style="50"/>
    <col min="3" max="3" width="23.375" style="50" customWidth="1"/>
    <col min="4" max="4" width="16.5" style="50" customWidth="1"/>
    <col min="5" max="5" width="9" style="50"/>
    <col min="6" max="6" width="10" style="50" customWidth="1"/>
    <col min="7" max="16384" width="9" style="50"/>
  </cols>
  <sheetData>
    <row r="1" spans="1:6" ht="18.75" customHeight="1">
      <c r="A1" s="132" t="s">
        <v>132</v>
      </c>
      <c r="B1" s="132"/>
      <c r="C1" s="132"/>
      <c r="D1" s="132"/>
      <c r="E1" s="132"/>
      <c r="F1" s="132"/>
    </row>
    <row r="2" spans="1:6">
      <c r="A2" s="51"/>
      <c r="B2" s="49"/>
      <c r="C2" s="49"/>
      <c r="D2" s="49"/>
      <c r="E2" s="49"/>
      <c r="F2" s="49"/>
    </row>
    <row r="3" spans="1:6" ht="27" customHeight="1">
      <c r="A3" s="133">
        <v>1</v>
      </c>
      <c r="B3" s="57" t="s">
        <v>104</v>
      </c>
      <c r="C3" s="84" t="s">
        <v>116</v>
      </c>
      <c r="D3" s="85" t="s">
        <v>105</v>
      </c>
      <c r="E3" s="86" t="s">
        <v>106</v>
      </c>
      <c r="F3" s="87">
        <v>22</v>
      </c>
    </row>
    <row r="4" spans="1:6" ht="23.25" customHeight="1">
      <c r="A4" s="133"/>
      <c r="B4" s="57" t="s">
        <v>107</v>
      </c>
      <c r="C4" s="146" t="s">
        <v>117</v>
      </c>
      <c r="D4" s="147"/>
      <c r="E4" s="147"/>
      <c r="F4" s="147"/>
    </row>
    <row r="5" spans="1:6" ht="18.75" customHeight="1">
      <c r="A5" s="133"/>
      <c r="B5" s="135" t="s">
        <v>108</v>
      </c>
      <c r="C5" s="148" t="s">
        <v>118</v>
      </c>
      <c r="D5" s="147"/>
      <c r="E5" s="147"/>
      <c r="F5" s="147"/>
    </row>
    <row r="6" spans="1:6" ht="18.75" customHeight="1">
      <c r="A6" s="133"/>
      <c r="B6" s="135"/>
      <c r="C6" s="146" t="s">
        <v>119</v>
      </c>
      <c r="D6" s="134"/>
      <c r="E6" s="134"/>
      <c r="F6" s="134"/>
    </row>
    <row r="7" spans="1:6" ht="18.75" customHeight="1">
      <c r="A7" s="133"/>
      <c r="B7" s="135"/>
      <c r="C7" s="89" t="s">
        <v>120</v>
      </c>
      <c r="D7" s="137" t="s">
        <v>121</v>
      </c>
      <c r="E7" s="137"/>
      <c r="F7" s="137"/>
    </row>
    <row r="8" spans="1:6">
      <c r="A8" s="51"/>
      <c r="B8" s="49"/>
      <c r="C8" s="49"/>
      <c r="D8" s="49"/>
      <c r="E8" s="49"/>
      <c r="F8" s="49"/>
    </row>
  </sheetData>
  <mergeCells count="7">
    <mergeCell ref="A1:F1"/>
    <mergeCell ref="A3:A7"/>
    <mergeCell ref="C4:F4"/>
    <mergeCell ref="B5:B7"/>
    <mergeCell ref="C5:F5"/>
    <mergeCell ref="C6:F6"/>
    <mergeCell ref="D7:F7"/>
  </mergeCells>
  <phoneticPr fontId="2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workbookViewId="0">
      <selection activeCell="B9" sqref="B9"/>
    </sheetView>
  </sheetViews>
  <sheetFormatPr defaultRowHeight="18.75"/>
  <cols>
    <col min="1" max="1" width="21.75" customWidth="1"/>
    <col min="2" max="2" width="14.75" customWidth="1"/>
  </cols>
  <sheetData>
    <row r="1" spans="1:2">
      <c r="A1" t="s">
        <v>66</v>
      </c>
      <c r="B1" s="10" t="s">
        <v>67</v>
      </c>
    </row>
    <row r="2" spans="1:2" ht="34.5" customHeight="1">
      <c r="A2" t="s">
        <v>44</v>
      </c>
      <c r="B2" s="8">
        <f>SUMIF('行程表 '!$D$7:$D$66,'リスト（編集禁止）'!A2,'行程表 '!$H$7:$H$66)</f>
        <v>0</v>
      </c>
    </row>
    <row r="3" spans="1:2" ht="34.5" customHeight="1">
      <c r="A3" t="s">
        <v>45</v>
      </c>
      <c r="B3" s="8">
        <f>SUMIF('行程表 '!$D$7:$D$66,'リスト（編集禁止）'!A3,'行程表 '!$H$7:$H$66)</f>
        <v>0</v>
      </c>
    </row>
    <row r="4" spans="1:2" ht="34.5" customHeight="1">
      <c r="A4" t="s">
        <v>46</v>
      </c>
      <c r="B4" s="8">
        <f>SUMIF('行程表 '!$D$7:$D$66,'リスト（編集禁止）'!A4,'行程表 '!$H$7:$H$66)</f>
        <v>0</v>
      </c>
    </row>
    <row r="5" spans="1:2" ht="34.5" customHeight="1">
      <c r="A5" t="s">
        <v>47</v>
      </c>
      <c r="B5" s="8">
        <f>SUMIF('行程表 '!$D$7:$D$66,'リスト（編集禁止）'!A5,'行程表 '!$H$7:$H$66)</f>
        <v>0</v>
      </c>
    </row>
    <row r="6" spans="1:2" ht="34.5" customHeight="1">
      <c r="A6" t="s">
        <v>48</v>
      </c>
      <c r="B6" s="8">
        <f>SUMIF('行程表 '!$D$7:$D$66,'リスト（編集禁止）'!A6,'行程表 '!$H$7:$H$66)</f>
        <v>0</v>
      </c>
    </row>
    <row r="7" spans="1:2" ht="34.5" customHeight="1">
      <c r="A7" t="s">
        <v>49</v>
      </c>
      <c r="B7" s="8">
        <f>SUMIF('行程表 '!$D$7:$D$66,'リスト（編集禁止）'!A7,'行程表 '!$H$7:$H$66)</f>
        <v>0</v>
      </c>
    </row>
    <row r="8" spans="1:2" ht="34.5" customHeight="1">
      <c r="A8" t="s">
        <v>50</v>
      </c>
      <c r="B8" s="8">
        <f>SUMIF('行程表 '!$D$7:$D$66,'リスト（編集禁止）'!A8,'行程表 '!$H$7:$H$66)</f>
        <v>0</v>
      </c>
    </row>
    <row r="9" spans="1:2" ht="34.5" customHeight="1">
      <c r="A9" t="s">
        <v>51</v>
      </c>
      <c r="B9" s="8">
        <f>SUMIF('行程表 '!$D$7:$D$66,'リスト（編集禁止）'!A9,'行程表 '!$H$7:$H$66)</f>
        <v>0</v>
      </c>
    </row>
    <row r="10" spans="1:2" ht="34.5" customHeight="1">
      <c r="A10" t="s">
        <v>52</v>
      </c>
      <c r="B10" s="8">
        <f>SUMIF('行程表 '!$D$7:$D$66,'リスト（編集禁止）'!A10,'行程表 '!$H$7:$H$66)</f>
        <v>0</v>
      </c>
    </row>
    <row r="11" spans="1:2">
      <c r="B11" s="9">
        <f>SUM(B2:B10)</f>
        <v>0</v>
      </c>
    </row>
  </sheetData>
  <phoneticPr fontId="2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E6AD4-3A10-4EF7-A864-E871FC91BE80}">
  <sheetPr>
    <tabColor rgb="FFFFFF00"/>
  </sheetPr>
  <dimension ref="A1:E30"/>
  <sheetViews>
    <sheetView showGridLines="0" view="pageBreakPreview" zoomScale="70" zoomScaleNormal="100" zoomScaleSheetLayoutView="70" workbookViewId="0">
      <selection activeCell="H6" sqref="H6"/>
    </sheetView>
  </sheetViews>
  <sheetFormatPr defaultRowHeight="18.75"/>
  <cols>
    <col min="1" max="1" width="64.5" style="50" customWidth="1"/>
    <col min="2" max="3" width="14.125" style="50" customWidth="1"/>
    <col min="4" max="4" width="5" style="50" customWidth="1"/>
    <col min="5" max="16384" width="9" style="50"/>
  </cols>
  <sheetData>
    <row r="1" spans="1:5">
      <c r="A1" s="52" t="s">
        <v>99</v>
      </c>
      <c r="B1" s="52"/>
      <c r="C1" s="52"/>
      <c r="D1" s="52"/>
      <c r="E1" s="96" t="s">
        <v>139</v>
      </c>
    </row>
    <row r="2" spans="1:5" ht="18.75" customHeight="1">
      <c r="A2" s="100" t="s">
        <v>100</v>
      </c>
      <c r="B2" s="100"/>
      <c r="C2" s="53"/>
      <c r="D2" s="53"/>
      <c r="E2" s="53"/>
    </row>
    <row r="3" spans="1:5" ht="25.5" customHeight="1">
      <c r="A3" s="101" t="s">
        <v>101</v>
      </c>
      <c r="B3" s="101"/>
      <c r="C3" s="54"/>
      <c r="D3" s="54"/>
      <c r="E3" s="54"/>
    </row>
    <row r="4" spans="1:5" ht="18.75" customHeight="1">
      <c r="A4" s="99"/>
      <c r="B4" s="99"/>
      <c r="C4" s="49"/>
      <c r="D4" s="49"/>
      <c r="E4" s="49"/>
    </row>
    <row r="5" spans="1:5" ht="18.75" customHeight="1">
      <c r="A5" s="99"/>
      <c r="B5" s="99"/>
      <c r="C5" s="49"/>
      <c r="D5" s="49"/>
      <c r="E5" s="49"/>
    </row>
    <row r="6" spans="1:5" ht="18.75" customHeight="1">
      <c r="A6" s="99"/>
      <c r="B6" s="99"/>
      <c r="C6" s="49"/>
      <c r="D6" s="49"/>
      <c r="E6" s="49"/>
    </row>
    <row r="7" spans="1:5" ht="18.75" customHeight="1">
      <c r="A7" s="99"/>
      <c r="B7" s="99"/>
      <c r="C7" s="49"/>
      <c r="D7" s="49"/>
      <c r="E7" s="49"/>
    </row>
    <row r="8" spans="1:5" ht="18.75" customHeight="1">
      <c r="A8" s="99"/>
      <c r="B8" s="99"/>
      <c r="C8" s="49"/>
      <c r="D8" s="49"/>
      <c r="E8" s="49"/>
    </row>
    <row r="9" spans="1:5" ht="18.75" customHeight="1">
      <c r="A9" s="99"/>
      <c r="B9" s="99"/>
      <c r="C9" s="49"/>
      <c r="D9" s="49"/>
      <c r="E9" s="49"/>
    </row>
    <row r="10" spans="1:5" ht="18.75" customHeight="1">
      <c r="A10" s="99"/>
      <c r="B10" s="99"/>
      <c r="C10" s="49"/>
      <c r="D10" s="49"/>
      <c r="E10" s="49"/>
    </row>
    <row r="11" spans="1:5" ht="18.75" customHeight="1">
      <c r="A11" s="99"/>
      <c r="B11" s="99"/>
      <c r="C11" s="49"/>
      <c r="D11" s="49"/>
      <c r="E11" s="49"/>
    </row>
    <row r="12" spans="1:5" ht="18.75" customHeight="1">
      <c r="A12" s="99"/>
      <c r="B12" s="99"/>
      <c r="C12" s="49"/>
      <c r="D12" s="49"/>
      <c r="E12" s="49"/>
    </row>
    <row r="13" spans="1:5" ht="18.75" customHeight="1">
      <c r="A13" s="99"/>
      <c r="B13" s="99"/>
      <c r="C13" s="49"/>
      <c r="D13" s="49"/>
      <c r="E13" s="49"/>
    </row>
    <row r="14" spans="1:5" ht="18.75" customHeight="1">
      <c r="A14" s="99"/>
      <c r="B14" s="99"/>
      <c r="C14" s="49"/>
      <c r="D14" s="49"/>
      <c r="E14" s="49"/>
    </row>
    <row r="15" spans="1:5" ht="18.75" customHeight="1">
      <c r="A15" s="99"/>
      <c r="B15" s="99"/>
      <c r="C15" s="49"/>
      <c r="D15" s="49"/>
      <c r="E15" s="49"/>
    </row>
    <row r="16" spans="1:5" ht="18.75" customHeight="1">
      <c r="A16" s="99"/>
      <c r="B16" s="99"/>
      <c r="C16" s="49"/>
      <c r="D16" s="49"/>
      <c r="E16" s="49"/>
    </row>
    <row r="17" spans="1:5" ht="18.75" customHeight="1">
      <c r="A17" s="99"/>
      <c r="B17" s="99"/>
      <c r="C17" s="49"/>
      <c r="D17" s="49"/>
      <c r="E17" s="49"/>
    </row>
    <row r="18" spans="1:5" ht="18.75" customHeight="1">
      <c r="A18" s="99"/>
      <c r="B18" s="99"/>
      <c r="C18" s="49"/>
      <c r="D18" s="49"/>
      <c r="E18" s="49"/>
    </row>
    <row r="19" spans="1:5" ht="18.75" customHeight="1">
      <c r="A19" s="99"/>
      <c r="B19" s="99"/>
      <c r="C19" s="49"/>
      <c r="D19" s="49"/>
      <c r="E19" s="49"/>
    </row>
    <row r="20" spans="1:5" ht="18.75" customHeight="1">
      <c r="A20" s="99"/>
      <c r="B20" s="99"/>
      <c r="C20" s="49"/>
      <c r="D20" s="49"/>
      <c r="E20" s="49"/>
    </row>
    <row r="21" spans="1:5" ht="18.75" customHeight="1">
      <c r="A21" s="99"/>
      <c r="B21" s="99"/>
      <c r="C21" s="49"/>
      <c r="D21" s="49"/>
      <c r="E21" s="49"/>
    </row>
    <row r="22" spans="1:5" ht="18.75" customHeight="1">
      <c r="A22" s="99"/>
      <c r="B22" s="99"/>
      <c r="C22" s="49"/>
      <c r="D22" s="49"/>
      <c r="E22" s="49"/>
    </row>
    <row r="23" spans="1:5" ht="18.75" customHeight="1">
      <c r="A23" s="99"/>
      <c r="B23" s="99"/>
      <c r="C23" s="49"/>
      <c r="D23" s="49"/>
      <c r="E23" s="49"/>
    </row>
    <row r="24" spans="1:5" ht="18.75" customHeight="1">
      <c r="A24" s="99"/>
      <c r="B24" s="99"/>
      <c r="C24" s="49"/>
      <c r="D24" s="49"/>
      <c r="E24" s="49"/>
    </row>
    <row r="25" spans="1:5" ht="18.75" customHeight="1">
      <c r="A25" s="99"/>
      <c r="B25" s="99"/>
      <c r="C25" s="49"/>
      <c r="D25" s="49"/>
      <c r="E25" s="49"/>
    </row>
    <row r="26" spans="1:5" ht="18.75" customHeight="1">
      <c r="A26" s="99"/>
      <c r="B26" s="99"/>
      <c r="C26" s="49"/>
      <c r="D26" s="49"/>
      <c r="E26" s="49"/>
    </row>
    <row r="27" spans="1:5">
      <c r="A27" s="51"/>
      <c r="B27" s="49"/>
      <c r="C27" s="49"/>
      <c r="D27" s="49"/>
      <c r="E27" s="49"/>
    </row>
    <row r="28" spans="1:5">
      <c r="A28" s="52" t="s">
        <v>102</v>
      </c>
      <c r="B28" s="52"/>
      <c r="C28" s="52"/>
      <c r="D28" s="52"/>
      <c r="E28" s="52"/>
    </row>
    <row r="29" spans="1:5" ht="81.75" customHeight="1">
      <c r="A29" s="99"/>
      <c r="B29" s="99"/>
      <c r="C29" s="49"/>
      <c r="D29" s="49"/>
      <c r="E29" s="49"/>
    </row>
    <row r="30" spans="1:5" ht="81.75" customHeight="1">
      <c r="A30" s="99"/>
      <c r="B30" s="99"/>
      <c r="C30" s="49"/>
      <c r="D30" s="49"/>
      <c r="E30" s="49"/>
    </row>
  </sheetData>
  <sheetProtection algorithmName="SHA-512" hashValue="VN82uzCSmcxD8Su5lUbl3byG6eKnQSpf1vjRuFOtYl48pRIlroW6sM4ONwl/YVay0k9fg1vZ/QGdgFDp4RJJCQ==" saltValue="x2B05zHDJ80xEUapTdNmiw==" spinCount="100000" sheet="1" formatCells="0" formatRows="0" insertHyperlinks="0"/>
  <protectedRanges>
    <protectedRange sqref="A4:B26 A29:B30" name="範囲1"/>
  </protectedRanges>
  <mergeCells count="4">
    <mergeCell ref="A2:B2"/>
    <mergeCell ref="A3:B3"/>
    <mergeCell ref="A4:B26"/>
    <mergeCell ref="A29:B30"/>
  </mergeCells>
  <phoneticPr fontId="24"/>
  <pageMargins left="0.75" right="0.75" top="1" bottom="1" header="0.5" footer="0.5"/>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21C9B-623E-4767-86A6-D842D97E9B92}">
  <sheetPr>
    <tabColor rgb="FFFFFF00"/>
  </sheetPr>
  <dimension ref="A1:J71"/>
  <sheetViews>
    <sheetView view="pageBreakPreview" zoomScaleNormal="100" zoomScaleSheetLayoutView="100" workbookViewId="0">
      <selection activeCell="A7" sqref="A7"/>
    </sheetView>
  </sheetViews>
  <sheetFormatPr defaultRowHeight="13.5"/>
  <cols>
    <col min="1" max="1" width="12.875" style="11" customWidth="1"/>
    <col min="2" max="2" width="13.75" style="11" customWidth="1"/>
    <col min="3" max="3" width="39.375" style="11" customWidth="1"/>
    <col min="4" max="4" width="15.5" style="11" customWidth="1"/>
    <col min="5" max="5" width="9.625" style="11" customWidth="1"/>
    <col min="6" max="6" width="6" style="11" customWidth="1"/>
    <col min="7" max="7" width="4.875" style="11" customWidth="1"/>
    <col min="8" max="8" width="8.5" style="11" customWidth="1"/>
    <col min="9" max="9" width="9" style="95"/>
    <col min="10" max="16384" width="9" style="11"/>
  </cols>
  <sheetData>
    <row r="1" spans="1:10" ht="17.25">
      <c r="A1" s="109" t="s">
        <v>54</v>
      </c>
      <c r="B1" s="109"/>
      <c r="C1" s="109"/>
      <c r="D1" s="109"/>
      <c r="E1" s="109"/>
      <c r="F1" s="109"/>
      <c r="G1" s="109"/>
      <c r="H1" s="109"/>
    </row>
    <row r="2" spans="1:10" ht="16.5" customHeight="1" thickBot="1">
      <c r="A2" s="12"/>
      <c r="B2" s="12"/>
      <c r="C2" s="12"/>
      <c r="D2" s="12"/>
      <c r="E2" s="12"/>
      <c r="F2" s="12"/>
      <c r="G2" s="12"/>
      <c r="H2" s="12"/>
    </row>
    <row r="3" spans="1:10">
      <c r="A3" s="13" t="s">
        <v>69</v>
      </c>
      <c r="B3" s="107"/>
      <c r="C3" s="107"/>
      <c r="D3" s="107"/>
      <c r="E3" s="107"/>
      <c r="F3" s="107"/>
      <c r="G3" s="107"/>
      <c r="H3" s="108"/>
    </row>
    <row r="4" spans="1:10">
      <c r="A4" s="14" t="s">
        <v>72</v>
      </c>
      <c r="B4" s="110"/>
      <c r="C4" s="111"/>
      <c r="D4" s="111"/>
      <c r="E4" s="111"/>
      <c r="F4" s="111"/>
      <c r="G4" s="111"/>
      <c r="H4" s="112"/>
    </row>
    <row r="5" spans="1:10" ht="20.25" customHeight="1">
      <c r="A5" s="113" t="s">
        <v>20</v>
      </c>
      <c r="B5" s="104" t="s">
        <v>21</v>
      </c>
      <c r="C5" s="104" t="s">
        <v>22</v>
      </c>
      <c r="D5" s="104" t="s">
        <v>53</v>
      </c>
      <c r="E5" s="104" t="s">
        <v>56</v>
      </c>
      <c r="F5" s="104"/>
      <c r="G5" s="104"/>
      <c r="H5" s="102" t="s">
        <v>68</v>
      </c>
    </row>
    <row r="6" spans="1:10" ht="20.25" customHeight="1">
      <c r="A6" s="114"/>
      <c r="B6" s="115"/>
      <c r="C6" s="115"/>
      <c r="D6" s="115"/>
      <c r="E6" s="15" t="s">
        <v>55</v>
      </c>
      <c r="F6" s="105" t="s">
        <v>137</v>
      </c>
      <c r="G6" s="106"/>
      <c r="H6" s="103"/>
    </row>
    <row r="7" spans="1:10" ht="27.95" customHeight="1">
      <c r="A7" s="66"/>
      <c r="B7" s="67"/>
      <c r="C7" s="68"/>
      <c r="D7" s="69"/>
      <c r="E7" s="70"/>
      <c r="F7" s="71"/>
      <c r="G7" s="72"/>
      <c r="H7" s="16">
        <f>E7*F7</f>
        <v>0</v>
      </c>
      <c r="I7" s="95">
        <v>1</v>
      </c>
    </row>
    <row r="8" spans="1:10" ht="27.95" customHeight="1">
      <c r="A8" s="66"/>
      <c r="B8" s="67"/>
      <c r="C8" s="68"/>
      <c r="D8" s="69"/>
      <c r="E8" s="70"/>
      <c r="F8" s="71"/>
      <c r="G8" s="72"/>
      <c r="H8" s="16">
        <f t="shared" ref="H8:H28" si="0">E8*F8</f>
        <v>0</v>
      </c>
      <c r="I8" s="95">
        <v>2</v>
      </c>
    </row>
    <row r="9" spans="1:10" ht="27.95" customHeight="1">
      <c r="A9" s="66"/>
      <c r="B9" s="67"/>
      <c r="C9" s="68"/>
      <c r="D9" s="69"/>
      <c r="E9" s="70"/>
      <c r="F9" s="71"/>
      <c r="G9" s="72"/>
      <c r="H9" s="16">
        <f t="shared" si="0"/>
        <v>0</v>
      </c>
      <c r="I9" s="95">
        <v>3</v>
      </c>
    </row>
    <row r="10" spans="1:10" ht="27.95" customHeight="1">
      <c r="A10" s="66"/>
      <c r="B10" s="67"/>
      <c r="C10" s="68"/>
      <c r="D10" s="69"/>
      <c r="E10" s="70"/>
      <c r="F10" s="71"/>
      <c r="G10" s="72"/>
      <c r="H10" s="16">
        <f t="shared" si="0"/>
        <v>0</v>
      </c>
      <c r="I10" s="95">
        <v>4</v>
      </c>
    </row>
    <row r="11" spans="1:10" ht="27.95" customHeight="1">
      <c r="A11" s="66"/>
      <c r="B11" s="67"/>
      <c r="C11" s="68"/>
      <c r="D11" s="69"/>
      <c r="E11" s="70"/>
      <c r="F11" s="71"/>
      <c r="G11" s="72"/>
      <c r="H11" s="16">
        <f t="shared" si="0"/>
        <v>0</v>
      </c>
      <c r="I11" s="95">
        <v>5</v>
      </c>
    </row>
    <row r="12" spans="1:10" ht="27.95" customHeight="1">
      <c r="A12" s="66"/>
      <c r="B12" s="67"/>
      <c r="C12" s="68"/>
      <c r="D12" s="69"/>
      <c r="E12" s="70"/>
      <c r="F12" s="71"/>
      <c r="G12" s="72"/>
      <c r="H12" s="16">
        <f t="shared" si="0"/>
        <v>0</v>
      </c>
      <c r="I12" s="95">
        <v>6</v>
      </c>
    </row>
    <row r="13" spans="1:10" ht="27.95" customHeight="1">
      <c r="A13" s="66"/>
      <c r="B13" s="67"/>
      <c r="C13" s="68"/>
      <c r="D13" s="69"/>
      <c r="E13" s="70"/>
      <c r="F13" s="71"/>
      <c r="G13" s="72"/>
      <c r="H13" s="16">
        <f t="shared" si="0"/>
        <v>0</v>
      </c>
      <c r="I13" s="95">
        <v>7</v>
      </c>
      <c r="J13" s="11" t="s">
        <v>139</v>
      </c>
    </row>
    <row r="14" spans="1:10" ht="27.95" customHeight="1">
      <c r="A14" s="66"/>
      <c r="B14" s="67"/>
      <c r="C14" s="68"/>
      <c r="D14" s="69"/>
      <c r="E14" s="70"/>
      <c r="F14" s="71"/>
      <c r="G14" s="72"/>
      <c r="H14" s="16">
        <f t="shared" si="0"/>
        <v>0</v>
      </c>
      <c r="I14" s="95">
        <v>8</v>
      </c>
    </row>
    <row r="15" spans="1:10" ht="27.95" customHeight="1">
      <c r="A15" s="66"/>
      <c r="B15" s="67"/>
      <c r="C15" s="68"/>
      <c r="D15" s="69"/>
      <c r="E15" s="70"/>
      <c r="F15" s="71"/>
      <c r="G15" s="72"/>
      <c r="H15" s="16">
        <f t="shared" si="0"/>
        <v>0</v>
      </c>
      <c r="I15" s="95">
        <v>9</v>
      </c>
    </row>
    <row r="16" spans="1:10" ht="27.95" customHeight="1">
      <c r="A16" s="66"/>
      <c r="B16" s="67"/>
      <c r="C16" s="68"/>
      <c r="D16" s="69"/>
      <c r="E16" s="70"/>
      <c r="F16" s="71"/>
      <c r="G16" s="72"/>
      <c r="H16" s="16">
        <f t="shared" si="0"/>
        <v>0</v>
      </c>
      <c r="I16" s="95">
        <v>10</v>
      </c>
    </row>
    <row r="17" spans="1:9" ht="27.95" customHeight="1">
      <c r="A17" s="66"/>
      <c r="B17" s="67"/>
      <c r="C17" s="68"/>
      <c r="D17" s="69"/>
      <c r="E17" s="70"/>
      <c r="F17" s="71"/>
      <c r="G17" s="72"/>
      <c r="H17" s="16">
        <f t="shared" si="0"/>
        <v>0</v>
      </c>
      <c r="I17" s="95">
        <v>11</v>
      </c>
    </row>
    <row r="18" spans="1:9" ht="27.95" customHeight="1">
      <c r="A18" s="66"/>
      <c r="B18" s="67"/>
      <c r="C18" s="68"/>
      <c r="D18" s="69"/>
      <c r="E18" s="70"/>
      <c r="F18" s="71"/>
      <c r="G18" s="72"/>
      <c r="H18" s="16">
        <f t="shared" si="0"/>
        <v>0</v>
      </c>
      <c r="I18" s="95">
        <v>12</v>
      </c>
    </row>
    <row r="19" spans="1:9" ht="27.95" customHeight="1">
      <c r="A19" s="66"/>
      <c r="B19" s="67"/>
      <c r="C19" s="68"/>
      <c r="D19" s="69"/>
      <c r="E19" s="70"/>
      <c r="F19" s="71"/>
      <c r="G19" s="72"/>
      <c r="H19" s="16">
        <f t="shared" si="0"/>
        <v>0</v>
      </c>
      <c r="I19" s="95">
        <v>13</v>
      </c>
    </row>
    <row r="20" spans="1:9" ht="27.95" customHeight="1">
      <c r="A20" s="66"/>
      <c r="B20" s="67"/>
      <c r="C20" s="68"/>
      <c r="D20" s="69"/>
      <c r="E20" s="70"/>
      <c r="F20" s="71"/>
      <c r="G20" s="72"/>
      <c r="H20" s="16">
        <f t="shared" si="0"/>
        <v>0</v>
      </c>
      <c r="I20" s="95">
        <v>14</v>
      </c>
    </row>
    <row r="21" spans="1:9" ht="27.95" customHeight="1">
      <c r="A21" s="66"/>
      <c r="B21" s="67"/>
      <c r="C21" s="68"/>
      <c r="D21" s="69"/>
      <c r="E21" s="70"/>
      <c r="F21" s="71"/>
      <c r="G21" s="72"/>
      <c r="H21" s="16">
        <f t="shared" si="0"/>
        <v>0</v>
      </c>
      <c r="I21" s="95">
        <v>15</v>
      </c>
    </row>
    <row r="22" spans="1:9" ht="27.95" customHeight="1">
      <c r="A22" s="66"/>
      <c r="B22" s="67"/>
      <c r="C22" s="68"/>
      <c r="D22" s="69"/>
      <c r="E22" s="70"/>
      <c r="F22" s="71"/>
      <c r="G22" s="72"/>
      <c r="H22" s="16">
        <f t="shared" si="0"/>
        <v>0</v>
      </c>
      <c r="I22" s="95">
        <v>16</v>
      </c>
    </row>
    <row r="23" spans="1:9" ht="27.95" customHeight="1">
      <c r="A23" s="66"/>
      <c r="B23" s="67"/>
      <c r="C23" s="68"/>
      <c r="D23" s="69"/>
      <c r="E23" s="70"/>
      <c r="F23" s="71"/>
      <c r="G23" s="72"/>
      <c r="H23" s="16">
        <f t="shared" si="0"/>
        <v>0</v>
      </c>
      <c r="I23" s="95">
        <v>17</v>
      </c>
    </row>
    <row r="24" spans="1:9" ht="27.95" customHeight="1">
      <c r="A24" s="66"/>
      <c r="B24" s="67"/>
      <c r="C24" s="68"/>
      <c r="D24" s="69"/>
      <c r="E24" s="70"/>
      <c r="F24" s="71"/>
      <c r="G24" s="72"/>
      <c r="H24" s="16">
        <f t="shared" si="0"/>
        <v>0</v>
      </c>
      <c r="I24" s="95">
        <v>18</v>
      </c>
    </row>
    <row r="25" spans="1:9" ht="27.95" customHeight="1">
      <c r="A25" s="66"/>
      <c r="B25" s="67"/>
      <c r="C25" s="68"/>
      <c r="D25" s="69"/>
      <c r="E25" s="70"/>
      <c r="F25" s="71"/>
      <c r="G25" s="72"/>
      <c r="H25" s="16">
        <f t="shared" si="0"/>
        <v>0</v>
      </c>
      <c r="I25" s="95">
        <v>19</v>
      </c>
    </row>
    <row r="26" spans="1:9" ht="27.95" customHeight="1">
      <c r="A26" s="66"/>
      <c r="B26" s="67"/>
      <c r="C26" s="68"/>
      <c r="D26" s="69"/>
      <c r="E26" s="70"/>
      <c r="F26" s="71"/>
      <c r="G26" s="72"/>
      <c r="H26" s="16">
        <f t="shared" si="0"/>
        <v>0</v>
      </c>
      <c r="I26" s="95">
        <v>20</v>
      </c>
    </row>
    <row r="27" spans="1:9" ht="27.95" customHeight="1">
      <c r="A27" s="66"/>
      <c r="B27" s="67"/>
      <c r="C27" s="68"/>
      <c r="D27" s="69"/>
      <c r="E27" s="70"/>
      <c r="F27" s="71"/>
      <c r="G27" s="72"/>
      <c r="H27" s="16">
        <f t="shared" si="0"/>
        <v>0</v>
      </c>
      <c r="I27" s="95">
        <v>21</v>
      </c>
    </row>
    <row r="28" spans="1:9" ht="27.95" customHeight="1">
      <c r="A28" s="66"/>
      <c r="B28" s="67"/>
      <c r="C28" s="68"/>
      <c r="D28" s="69"/>
      <c r="E28" s="70"/>
      <c r="F28" s="71"/>
      <c r="G28" s="72"/>
      <c r="H28" s="16">
        <f t="shared" si="0"/>
        <v>0</v>
      </c>
      <c r="I28" s="95">
        <v>22</v>
      </c>
    </row>
    <row r="29" spans="1:9" ht="27.95" customHeight="1">
      <c r="A29" s="66"/>
      <c r="B29" s="67"/>
      <c r="C29" s="68"/>
      <c r="D29" s="69"/>
      <c r="E29" s="70"/>
      <c r="F29" s="71"/>
      <c r="G29" s="72"/>
      <c r="H29" s="16">
        <f t="shared" ref="H29:H65" si="1">E29*F29</f>
        <v>0</v>
      </c>
      <c r="I29" s="95">
        <v>23</v>
      </c>
    </row>
    <row r="30" spans="1:9" ht="27.95" customHeight="1">
      <c r="A30" s="66"/>
      <c r="B30" s="67"/>
      <c r="C30" s="68"/>
      <c r="D30" s="69"/>
      <c r="E30" s="70"/>
      <c r="F30" s="71"/>
      <c r="G30" s="72"/>
      <c r="H30" s="16">
        <f t="shared" si="1"/>
        <v>0</v>
      </c>
      <c r="I30" s="95">
        <v>24</v>
      </c>
    </row>
    <row r="31" spans="1:9" ht="27.95" customHeight="1">
      <c r="A31" s="66"/>
      <c r="B31" s="67"/>
      <c r="C31" s="68"/>
      <c r="D31" s="69"/>
      <c r="E31" s="70"/>
      <c r="F31" s="71"/>
      <c r="G31" s="72"/>
      <c r="H31" s="16">
        <f t="shared" si="1"/>
        <v>0</v>
      </c>
      <c r="I31" s="95">
        <v>25</v>
      </c>
    </row>
    <row r="32" spans="1:9" ht="27.95" customHeight="1">
      <c r="A32" s="66"/>
      <c r="B32" s="67"/>
      <c r="C32" s="68"/>
      <c r="D32" s="69"/>
      <c r="E32" s="70"/>
      <c r="F32" s="71"/>
      <c r="G32" s="72"/>
      <c r="H32" s="16">
        <f t="shared" si="1"/>
        <v>0</v>
      </c>
      <c r="I32" s="95">
        <v>26</v>
      </c>
    </row>
    <row r="33" spans="1:9" ht="27.95" customHeight="1">
      <c r="A33" s="66"/>
      <c r="B33" s="67"/>
      <c r="C33" s="68"/>
      <c r="D33" s="69"/>
      <c r="E33" s="70"/>
      <c r="F33" s="71"/>
      <c r="G33" s="72"/>
      <c r="H33" s="16">
        <f t="shared" si="1"/>
        <v>0</v>
      </c>
      <c r="I33" s="95">
        <v>27</v>
      </c>
    </row>
    <row r="34" spans="1:9" ht="27.95" customHeight="1">
      <c r="A34" s="66"/>
      <c r="B34" s="67"/>
      <c r="C34" s="68"/>
      <c r="D34" s="69"/>
      <c r="E34" s="70"/>
      <c r="F34" s="71"/>
      <c r="G34" s="72"/>
      <c r="H34" s="16">
        <f t="shared" si="1"/>
        <v>0</v>
      </c>
      <c r="I34" s="95">
        <v>28</v>
      </c>
    </row>
    <row r="35" spans="1:9" ht="27.95" customHeight="1">
      <c r="A35" s="66"/>
      <c r="B35" s="67"/>
      <c r="C35" s="68"/>
      <c r="D35" s="69"/>
      <c r="E35" s="70"/>
      <c r="F35" s="71"/>
      <c r="G35" s="72"/>
      <c r="H35" s="16">
        <f t="shared" si="1"/>
        <v>0</v>
      </c>
      <c r="I35" s="95">
        <v>29</v>
      </c>
    </row>
    <row r="36" spans="1:9" ht="27.95" customHeight="1">
      <c r="A36" s="66"/>
      <c r="B36" s="67"/>
      <c r="C36" s="68"/>
      <c r="D36" s="69"/>
      <c r="E36" s="70"/>
      <c r="F36" s="71"/>
      <c r="G36" s="72"/>
      <c r="H36" s="16">
        <f t="shared" si="1"/>
        <v>0</v>
      </c>
      <c r="I36" s="95">
        <v>30</v>
      </c>
    </row>
    <row r="37" spans="1:9" ht="27.95" customHeight="1">
      <c r="A37" s="66"/>
      <c r="B37" s="67"/>
      <c r="C37" s="68"/>
      <c r="D37" s="69"/>
      <c r="E37" s="70"/>
      <c r="F37" s="71"/>
      <c r="G37" s="72"/>
      <c r="H37" s="16">
        <f t="shared" si="1"/>
        <v>0</v>
      </c>
      <c r="I37" s="95">
        <v>31</v>
      </c>
    </row>
    <row r="38" spans="1:9" ht="27.95" customHeight="1">
      <c r="A38" s="66"/>
      <c r="B38" s="67"/>
      <c r="C38" s="68"/>
      <c r="D38" s="69"/>
      <c r="E38" s="70"/>
      <c r="F38" s="71"/>
      <c r="G38" s="72"/>
      <c r="H38" s="16">
        <f t="shared" si="1"/>
        <v>0</v>
      </c>
      <c r="I38" s="95">
        <v>32</v>
      </c>
    </row>
    <row r="39" spans="1:9" ht="27.95" customHeight="1">
      <c r="A39" s="66"/>
      <c r="B39" s="67"/>
      <c r="C39" s="68"/>
      <c r="D39" s="69"/>
      <c r="E39" s="70"/>
      <c r="F39" s="71"/>
      <c r="G39" s="72"/>
      <c r="H39" s="16">
        <f t="shared" si="1"/>
        <v>0</v>
      </c>
      <c r="I39" s="95">
        <v>33</v>
      </c>
    </row>
    <row r="40" spans="1:9" ht="27.95" customHeight="1">
      <c r="A40" s="66"/>
      <c r="B40" s="67"/>
      <c r="C40" s="68"/>
      <c r="D40" s="69"/>
      <c r="E40" s="70"/>
      <c r="F40" s="71"/>
      <c r="G40" s="72"/>
      <c r="H40" s="16">
        <f t="shared" si="1"/>
        <v>0</v>
      </c>
      <c r="I40" s="95">
        <v>34</v>
      </c>
    </row>
    <row r="41" spans="1:9" ht="27.95" customHeight="1">
      <c r="A41" s="66"/>
      <c r="B41" s="67"/>
      <c r="C41" s="68"/>
      <c r="D41" s="69"/>
      <c r="E41" s="70"/>
      <c r="F41" s="71"/>
      <c r="G41" s="72"/>
      <c r="H41" s="16">
        <f t="shared" si="1"/>
        <v>0</v>
      </c>
      <c r="I41" s="95">
        <v>35</v>
      </c>
    </row>
    <row r="42" spans="1:9" ht="27.95" customHeight="1">
      <c r="A42" s="66"/>
      <c r="B42" s="67"/>
      <c r="C42" s="68"/>
      <c r="D42" s="69"/>
      <c r="E42" s="70"/>
      <c r="F42" s="71"/>
      <c r="G42" s="72"/>
      <c r="H42" s="16">
        <f t="shared" si="1"/>
        <v>0</v>
      </c>
      <c r="I42" s="95">
        <v>36</v>
      </c>
    </row>
    <row r="43" spans="1:9" ht="27.95" customHeight="1">
      <c r="A43" s="66"/>
      <c r="B43" s="67"/>
      <c r="C43" s="68"/>
      <c r="D43" s="69"/>
      <c r="E43" s="70"/>
      <c r="F43" s="71"/>
      <c r="G43" s="72"/>
      <c r="H43" s="16">
        <f t="shared" si="1"/>
        <v>0</v>
      </c>
      <c r="I43" s="95">
        <v>37</v>
      </c>
    </row>
    <row r="44" spans="1:9" ht="27.95" customHeight="1">
      <c r="A44" s="66"/>
      <c r="B44" s="67"/>
      <c r="C44" s="68"/>
      <c r="D44" s="69"/>
      <c r="E44" s="70"/>
      <c r="F44" s="71"/>
      <c r="G44" s="72"/>
      <c r="H44" s="16">
        <f t="shared" si="1"/>
        <v>0</v>
      </c>
      <c r="I44" s="95">
        <v>38</v>
      </c>
    </row>
    <row r="45" spans="1:9" ht="27.95" customHeight="1">
      <c r="A45" s="66"/>
      <c r="B45" s="67"/>
      <c r="C45" s="68"/>
      <c r="D45" s="69"/>
      <c r="E45" s="70"/>
      <c r="F45" s="71"/>
      <c r="G45" s="72"/>
      <c r="H45" s="16">
        <f t="shared" si="1"/>
        <v>0</v>
      </c>
      <c r="I45" s="95">
        <v>39</v>
      </c>
    </row>
    <row r="46" spans="1:9" ht="27.95" customHeight="1">
      <c r="A46" s="66"/>
      <c r="B46" s="67"/>
      <c r="C46" s="68"/>
      <c r="D46" s="69"/>
      <c r="E46" s="70"/>
      <c r="F46" s="71"/>
      <c r="G46" s="72"/>
      <c r="H46" s="16">
        <f t="shared" si="1"/>
        <v>0</v>
      </c>
      <c r="I46" s="95">
        <v>40</v>
      </c>
    </row>
    <row r="47" spans="1:9" ht="27.95" customHeight="1">
      <c r="A47" s="66"/>
      <c r="B47" s="67"/>
      <c r="C47" s="68"/>
      <c r="D47" s="69"/>
      <c r="E47" s="70"/>
      <c r="F47" s="71"/>
      <c r="G47" s="72"/>
      <c r="H47" s="16">
        <f t="shared" si="1"/>
        <v>0</v>
      </c>
      <c r="I47" s="95">
        <v>41</v>
      </c>
    </row>
    <row r="48" spans="1:9" ht="27.95" customHeight="1">
      <c r="A48" s="66"/>
      <c r="B48" s="67"/>
      <c r="C48" s="68"/>
      <c r="D48" s="69"/>
      <c r="E48" s="70"/>
      <c r="F48" s="71"/>
      <c r="G48" s="72"/>
      <c r="H48" s="16">
        <f t="shared" si="1"/>
        <v>0</v>
      </c>
      <c r="I48" s="95">
        <v>42</v>
      </c>
    </row>
    <row r="49" spans="1:9" ht="27.95" customHeight="1">
      <c r="A49" s="66"/>
      <c r="B49" s="67"/>
      <c r="C49" s="68"/>
      <c r="D49" s="69"/>
      <c r="E49" s="70"/>
      <c r="F49" s="71"/>
      <c r="G49" s="72"/>
      <c r="H49" s="16">
        <f t="shared" si="1"/>
        <v>0</v>
      </c>
      <c r="I49" s="95">
        <v>43</v>
      </c>
    </row>
    <row r="50" spans="1:9" ht="27.95" customHeight="1">
      <c r="A50" s="66"/>
      <c r="B50" s="67"/>
      <c r="C50" s="68"/>
      <c r="D50" s="69"/>
      <c r="E50" s="70"/>
      <c r="F50" s="71"/>
      <c r="G50" s="72"/>
      <c r="H50" s="16">
        <f t="shared" si="1"/>
        <v>0</v>
      </c>
      <c r="I50" s="95">
        <v>44</v>
      </c>
    </row>
    <row r="51" spans="1:9" ht="27.95" customHeight="1">
      <c r="A51" s="66"/>
      <c r="B51" s="67"/>
      <c r="C51" s="68"/>
      <c r="D51" s="69"/>
      <c r="E51" s="70"/>
      <c r="F51" s="71"/>
      <c r="G51" s="72"/>
      <c r="H51" s="16">
        <f t="shared" si="1"/>
        <v>0</v>
      </c>
      <c r="I51" s="95">
        <v>45</v>
      </c>
    </row>
    <row r="52" spans="1:9" ht="27.95" customHeight="1">
      <c r="A52" s="66"/>
      <c r="B52" s="67"/>
      <c r="C52" s="68"/>
      <c r="D52" s="69"/>
      <c r="E52" s="70"/>
      <c r="F52" s="71"/>
      <c r="G52" s="72"/>
      <c r="H52" s="16">
        <f t="shared" si="1"/>
        <v>0</v>
      </c>
      <c r="I52" s="95">
        <v>46</v>
      </c>
    </row>
    <row r="53" spans="1:9" ht="27.95" customHeight="1">
      <c r="A53" s="66"/>
      <c r="B53" s="67"/>
      <c r="C53" s="68"/>
      <c r="D53" s="69"/>
      <c r="E53" s="70"/>
      <c r="F53" s="71"/>
      <c r="G53" s="72"/>
      <c r="H53" s="16">
        <f t="shared" si="1"/>
        <v>0</v>
      </c>
      <c r="I53" s="95">
        <v>47</v>
      </c>
    </row>
    <row r="54" spans="1:9" ht="27.95" customHeight="1">
      <c r="A54" s="66"/>
      <c r="B54" s="67"/>
      <c r="C54" s="68"/>
      <c r="D54" s="69"/>
      <c r="E54" s="70"/>
      <c r="F54" s="71"/>
      <c r="G54" s="72"/>
      <c r="H54" s="16">
        <f t="shared" si="1"/>
        <v>0</v>
      </c>
      <c r="I54" s="95">
        <v>48</v>
      </c>
    </row>
    <row r="55" spans="1:9" ht="27.95" customHeight="1">
      <c r="A55" s="66"/>
      <c r="B55" s="67"/>
      <c r="C55" s="68"/>
      <c r="D55" s="69"/>
      <c r="E55" s="70"/>
      <c r="F55" s="71"/>
      <c r="G55" s="72"/>
      <c r="H55" s="16">
        <f t="shared" si="1"/>
        <v>0</v>
      </c>
      <c r="I55" s="95">
        <v>49</v>
      </c>
    </row>
    <row r="56" spans="1:9" ht="27.95" customHeight="1">
      <c r="A56" s="66"/>
      <c r="B56" s="67"/>
      <c r="C56" s="68"/>
      <c r="D56" s="69"/>
      <c r="E56" s="70"/>
      <c r="F56" s="71"/>
      <c r="G56" s="72"/>
      <c r="H56" s="16">
        <f t="shared" si="1"/>
        <v>0</v>
      </c>
      <c r="I56" s="95">
        <v>50</v>
      </c>
    </row>
    <row r="57" spans="1:9" ht="27.95" customHeight="1">
      <c r="A57" s="66"/>
      <c r="B57" s="67"/>
      <c r="C57" s="68"/>
      <c r="D57" s="69"/>
      <c r="E57" s="70"/>
      <c r="F57" s="71"/>
      <c r="G57" s="72"/>
      <c r="H57" s="16">
        <f t="shared" si="1"/>
        <v>0</v>
      </c>
      <c r="I57" s="95">
        <v>51</v>
      </c>
    </row>
    <row r="58" spans="1:9" ht="27.95" customHeight="1">
      <c r="A58" s="66"/>
      <c r="B58" s="67"/>
      <c r="C58" s="68"/>
      <c r="D58" s="69"/>
      <c r="E58" s="70"/>
      <c r="F58" s="71"/>
      <c r="G58" s="72"/>
      <c r="H58" s="16">
        <f t="shared" si="1"/>
        <v>0</v>
      </c>
      <c r="I58" s="95">
        <v>52</v>
      </c>
    </row>
    <row r="59" spans="1:9" ht="27.95" customHeight="1">
      <c r="A59" s="66"/>
      <c r="B59" s="67"/>
      <c r="C59" s="68"/>
      <c r="D59" s="69"/>
      <c r="E59" s="70"/>
      <c r="F59" s="71"/>
      <c r="G59" s="72"/>
      <c r="H59" s="16">
        <f t="shared" si="1"/>
        <v>0</v>
      </c>
      <c r="I59" s="95">
        <v>53</v>
      </c>
    </row>
    <row r="60" spans="1:9" ht="27.95" customHeight="1">
      <c r="A60" s="66"/>
      <c r="B60" s="67"/>
      <c r="C60" s="68"/>
      <c r="D60" s="69"/>
      <c r="E60" s="70"/>
      <c r="F60" s="71"/>
      <c r="G60" s="72"/>
      <c r="H60" s="16">
        <f t="shared" si="1"/>
        <v>0</v>
      </c>
      <c r="I60" s="95">
        <v>54</v>
      </c>
    </row>
    <row r="61" spans="1:9" ht="27.95" customHeight="1">
      <c r="A61" s="66"/>
      <c r="B61" s="67"/>
      <c r="C61" s="68"/>
      <c r="D61" s="69"/>
      <c r="E61" s="70"/>
      <c r="F61" s="71"/>
      <c r="G61" s="72"/>
      <c r="H61" s="16">
        <f t="shared" si="1"/>
        <v>0</v>
      </c>
      <c r="I61" s="95">
        <v>55</v>
      </c>
    </row>
    <row r="62" spans="1:9" ht="27.95" customHeight="1">
      <c r="A62" s="66"/>
      <c r="B62" s="67"/>
      <c r="C62" s="68"/>
      <c r="D62" s="69"/>
      <c r="E62" s="70"/>
      <c r="F62" s="71"/>
      <c r="G62" s="72"/>
      <c r="H62" s="16">
        <f t="shared" si="1"/>
        <v>0</v>
      </c>
      <c r="I62" s="95">
        <v>56</v>
      </c>
    </row>
    <row r="63" spans="1:9" ht="27.75" customHeight="1">
      <c r="A63" s="66"/>
      <c r="B63" s="67"/>
      <c r="C63" s="68"/>
      <c r="D63" s="69"/>
      <c r="E63" s="70"/>
      <c r="F63" s="71"/>
      <c r="G63" s="72"/>
      <c r="H63" s="16">
        <f t="shared" si="1"/>
        <v>0</v>
      </c>
      <c r="I63" s="95">
        <v>57</v>
      </c>
    </row>
    <row r="64" spans="1:9" ht="27.95" customHeight="1">
      <c r="A64" s="66"/>
      <c r="B64" s="67"/>
      <c r="C64" s="68"/>
      <c r="D64" s="69"/>
      <c r="E64" s="70"/>
      <c r="F64" s="71"/>
      <c r="G64" s="72"/>
      <c r="H64" s="16">
        <f t="shared" si="1"/>
        <v>0</v>
      </c>
      <c r="I64" s="95">
        <v>58</v>
      </c>
    </row>
    <row r="65" spans="1:9" ht="27.95" customHeight="1">
      <c r="A65" s="66"/>
      <c r="B65" s="67"/>
      <c r="C65" s="68"/>
      <c r="D65" s="69"/>
      <c r="E65" s="70"/>
      <c r="F65" s="71"/>
      <c r="G65" s="72"/>
      <c r="H65" s="16">
        <f t="shared" si="1"/>
        <v>0</v>
      </c>
      <c r="I65" s="95">
        <v>59</v>
      </c>
    </row>
    <row r="66" spans="1:9" ht="27.95" customHeight="1" thickBot="1">
      <c r="A66" s="74"/>
      <c r="B66" s="75"/>
      <c r="C66" s="76"/>
      <c r="D66" s="77"/>
      <c r="E66" s="78">
        <v>0</v>
      </c>
      <c r="F66" s="79"/>
      <c r="G66" s="80"/>
      <c r="H66" s="17">
        <f>E66*F66</f>
        <v>0</v>
      </c>
      <c r="I66" s="95">
        <v>60</v>
      </c>
    </row>
    <row r="67" spans="1:9" ht="27.95" customHeight="1" thickBot="1">
      <c r="A67" s="18"/>
      <c r="B67" s="18"/>
      <c r="C67" s="19"/>
      <c r="D67" s="19"/>
      <c r="E67" s="19"/>
      <c r="F67" s="19"/>
      <c r="G67" s="19" t="s">
        <v>23</v>
      </c>
      <c r="H67" s="20">
        <f>SUM(H7:H66)</f>
        <v>0</v>
      </c>
    </row>
    <row r="68" spans="1:9" ht="35.25" customHeight="1"/>
    <row r="69" spans="1:9" ht="35.25" customHeight="1"/>
    <row r="70" spans="1:9" ht="35.25" customHeight="1"/>
    <row r="71" spans="1:9" ht="35.25" customHeight="1"/>
  </sheetData>
  <sheetProtection algorithmName="SHA-512" hashValue="7xrFwB43gqfzTrN6a0LM72noWisCFDwMvZ9AuE5DRW4e7JLDse8atZXgwKPXitu0GTlKX/Drm6RGhbEz3jT+wg==" saltValue="ob4U8hfaTzOFjQU4zZ07yQ==" spinCount="100000" sheet="1" formatCells="0" formatRows="0" deleteRows="0"/>
  <protectedRanges>
    <protectedRange sqref="B3:H4 A7:G66" name="範囲1"/>
  </protectedRanges>
  <mergeCells count="10">
    <mergeCell ref="H5:H6"/>
    <mergeCell ref="E5:G5"/>
    <mergeCell ref="F6:G6"/>
    <mergeCell ref="B3:H3"/>
    <mergeCell ref="A1:H1"/>
    <mergeCell ref="B4:H4"/>
    <mergeCell ref="A5:A6"/>
    <mergeCell ref="B5:B6"/>
    <mergeCell ref="C5:C6"/>
    <mergeCell ref="D5:D6"/>
  </mergeCells>
  <phoneticPr fontId="24"/>
  <pageMargins left="0.51181102362204722" right="0.51181102362204722" top="0.74803149606299213" bottom="0.74803149606299213" header="0.31496062992125984" footer="0.31496062992125984"/>
  <pageSetup paperSize="9" scale="7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7F5A4F5-9234-497F-BF00-A67C8848A30D}">
          <x14:formula1>
            <xm:f>'リスト（編集禁止）'!$A$2:$A$10</xm:f>
          </x14:formula1>
          <xm:sqref>D7:D66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29"/>
  <sheetViews>
    <sheetView showGridLines="0" view="pageBreakPreview" topLeftCell="A19" zoomScaleNormal="25" zoomScaleSheetLayoutView="100" workbookViewId="0">
      <selection activeCell="D26" sqref="D26:D27"/>
    </sheetView>
  </sheetViews>
  <sheetFormatPr defaultRowHeight="18.75"/>
  <cols>
    <col min="1" max="1" width="12.125" customWidth="1"/>
    <col min="2" max="2" width="18.375" customWidth="1"/>
    <col min="3" max="3" width="16.625" customWidth="1"/>
    <col min="4" max="4" width="29.625" customWidth="1"/>
    <col min="5" max="5" width="14.125" bestFit="1" customWidth="1"/>
    <col min="6" max="6" width="10.25" bestFit="1" customWidth="1"/>
    <col min="7" max="7" width="15.875" customWidth="1"/>
    <col min="8" max="8" width="12.5" customWidth="1"/>
    <col min="9" max="9" width="28.25" customWidth="1"/>
    <col min="13" max="13" width="11.5" customWidth="1"/>
    <col min="14" max="14" width="18.375" customWidth="1"/>
    <col min="17" max="17" width="13.5" customWidth="1"/>
  </cols>
  <sheetData>
    <row r="1" spans="1:7">
      <c r="A1" s="116" t="s">
        <v>0</v>
      </c>
      <c r="B1" s="116"/>
      <c r="C1" s="116"/>
      <c r="D1" s="116"/>
      <c r="E1" s="6"/>
      <c r="F1" s="6" t="s">
        <v>139</v>
      </c>
      <c r="G1" s="6"/>
    </row>
    <row r="2" spans="1:7">
      <c r="A2" s="1"/>
      <c r="B2" s="1"/>
    </row>
    <row r="3" spans="1:7" ht="19.5" thickBot="1">
      <c r="A3" s="2" t="s">
        <v>1</v>
      </c>
      <c r="B3" s="2"/>
      <c r="C3" s="3" t="s">
        <v>2</v>
      </c>
    </row>
    <row r="4" spans="1:7" ht="24.95" customHeight="1">
      <c r="A4" s="117" t="s">
        <v>3</v>
      </c>
      <c r="B4" s="118"/>
      <c r="C4" s="23" t="s">
        <v>4</v>
      </c>
      <c r="D4" s="24" t="s">
        <v>5</v>
      </c>
    </row>
    <row r="5" spans="1:7" ht="24.95" customHeight="1">
      <c r="A5" s="125" t="s">
        <v>6</v>
      </c>
      <c r="B5" s="126"/>
      <c r="C5" s="21">
        <f>IF(ROUNDDOWN(C23*0.8,-3)&lt;=150000,ROUNDDOWN(C23*0.8,-3),150000)</f>
        <v>0</v>
      </c>
      <c r="D5" s="25" t="s">
        <v>86</v>
      </c>
    </row>
    <row r="6" spans="1:7" ht="24.95" customHeight="1">
      <c r="A6" s="125" t="s">
        <v>7</v>
      </c>
      <c r="B6" s="126"/>
      <c r="C6" s="22"/>
      <c r="D6" s="26"/>
    </row>
    <row r="7" spans="1:7" ht="24.95" customHeight="1">
      <c r="A7" s="125" t="s">
        <v>8</v>
      </c>
      <c r="B7" s="126"/>
      <c r="C7" s="22"/>
      <c r="D7" s="26"/>
    </row>
    <row r="8" spans="1:7" ht="24.95" customHeight="1" thickBot="1">
      <c r="A8" s="120" t="s">
        <v>9</v>
      </c>
      <c r="B8" s="124"/>
      <c r="C8" s="27">
        <f>SUM(C5:C7)</f>
        <v>0</v>
      </c>
      <c r="D8" s="28"/>
    </row>
    <row r="9" spans="1:7" ht="25.5" customHeight="1">
      <c r="A9" s="1"/>
      <c r="B9" s="1"/>
    </row>
    <row r="10" spans="1:7" ht="24.95" customHeight="1" thickBot="1">
      <c r="A10" s="5" t="s">
        <v>10</v>
      </c>
      <c r="B10" s="5"/>
      <c r="C10" s="6"/>
      <c r="D10" s="6"/>
      <c r="E10" s="6"/>
      <c r="F10" s="6"/>
      <c r="G10" s="6"/>
    </row>
    <row r="11" spans="1:7" ht="24.95" customHeight="1">
      <c r="A11" s="117" t="s">
        <v>3</v>
      </c>
      <c r="B11" s="118"/>
      <c r="C11" s="23" t="s">
        <v>4</v>
      </c>
      <c r="D11" s="24" t="s">
        <v>5</v>
      </c>
    </row>
    <row r="12" spans="1:7" ht="24.95" customHeight="1">
      <c r="A12" s="125" t="s">
        <v>11</v>
      </c>
      <c r="B12" s="126"/>
      <c r="C12" s="21">
        <f>'リスト（編集禁止）'!B2</f>
        <v>0</v>
      </c>
      <c r="D12" s="31"/>
    </row>
    <row r="13" spans="1:7" ht="24.95" customHeight="1">
      <c r="A13" s="125" t="s">
        <v>12</v>
      </c>
      <c r="B13" s="126"/>
      <c r="C13" s="21">
        <f>'リスト（編集禁止）'!B3</f>
        <v>0</v>
      </c>
      <c r="D13" s="81"/>
    </row>
    <row r="14" spans="1:7" ht="24.95" customHeight="1">
      <c r="A14" s="127" t="s">
        <v>13</v>
      </c>
      <c r="B14" s="128"/>
      <c r="C14" s="29">
        <f>SUM(C15:C18)</f>
        <v>0</v>
      </c>
      <c r="D14" s="32"/>
    </row>
    <row r="15" spans="1:7" ht="24.95" customHeight="1">
      <c r="A15" s="125" t="s">
        <v>38</v>
      </c>
      <c r="B15" s="126"/>
      <c r="C15" s="30">
        <f>'リスト（編集禁止）'!B4</f>
        <v>0</v>
      </c>
      <c r="D15" s="31"/>
    </row>
    <row r="16" spans="1:7" ht="24.95" customHeight="1">
      <c r="A16" s="125" t="s">
        <v>39</v>
      </c>
      <c r="B16" s="126"/>
      <c r="C16" s="30">
        <f>'リスト（編集禁止）'!B5</f>
        <v>0</v>
      </c>
      <c r="D16" s="32"/>
    </row>
    <row r="17" spans="1:5" ht="24.95" customHeight="1">
      <c r="A17" s="125" t="s">
        <v>40</v>
      </c>
      <c r="B17" s="126"/>
      <c r="C17" s="30">
        <f>'リスト（編集禁止）'!B6</f>
        <v>0</v>
      </c>
      <c r="D17" s="32"/>
    </row>
    <row r="18" spans="1:5" ht="24.95" customHeight="1">
      <c r="A18" s="125" t="s">
        <v>41</v>
      </c>
      <c r="B18" s="126"/>
      <c r="C18" s="30">
        <f>'リスト（編集禁止）'!B7</f>
        <v>0</v>
      </c>
      <c r="D18" s="32"/>
    </row>
    <row r="19" spans="1:5" ht="24.95" customHeight="1">
      <c r="A19" s="125" t="s">
        <v>14</v>
      </c>
      <c r="B19" s="126"/>
      <c r="C19" s="21">
        <f>C20</f>
        <v>0</v>
      </c>
      <c r="D19" s="32"/>
    </row>
    <row r="20" spans="1:5" ht="24.95" customHeight="1">
      <c r="A20" s="125" t="s">
        <v>42</v>
      </c>
      <c r="B20" s="126"/>
      <c r="C20" s="30">
        <f>'リスト（編集禁止）'!B8</f>
        <v>0</v>
      </c>
      <c r="D20" s="32"/>
    </row>
    <row r="21" spans="1:5" ht="24.95" customHeight="1">
      <c r="A21" s="125" t="s">
        <v>15</v>
      </c>
      <c r="B21" s="126"/>
      <c r="C21" s="21">
        <f>'リスト（編集禁止）'!B9</f>
        <v>0</v>
      </c>
      <c r="D21" s="26"/>
    </row>
    <row r="22" spans="1:5" ht="24.95" customHeight="1">
      <c r="A22" s="125" t="s">
        <v>16</v>
      </c>
      <c r="B22" s="126"/>
      <c r="C22" s="21">
        <f>'リスト（編集禁止）'!B10</f>
        <v>0</v>
      </c>
      <c r="D22" s="32"/>
    </row>
    <row r="23" spans="1:5" ht="24.95" customHeight="1" thickBot="1">
      <c r="A23" s="120" t="s">
        <v>9</v>
      </c>
      <c r="B23" s="124"/>
      <c r="C23" s="27">
        <f>C12+C13+C14+C19+C21+C22</f>
        <v>0</v>
      </c>
      <c r="D23" s="28"/>
    </row>
    <row r="24" spans="1:5">
      <c r="A24" s="1"/>
      <c r="B24" s="1"/>
    </row>
    <row r="25" spans="1:5" ht="19.5" thickBot="1">
      <c r="A25" s="7" t="s">
        <v>34</v>
      </c>
      <c r="B25" s="7"/>
    </row>
    <row r="26" spans="1:5">
      <c r="A26" s="117" t="s">
        <v>17</v>
      </c>
      <c r="B26" s="131"/>
      <c r="C26" s="34" t="s">
        <v>35</v>
      </c>
      <c r="D26" s="129" t="s">
        <v>71</v>
      </c>
      <c r="E26" s="4"/>
    </row>
    <row r="27" spans="1:5">
      <c r="A27" s="119"/>
      <c r="B27" s="121"/>
      <c r="C27" s="33" t="s">
        <v>43</v>
      </c>
      <c r="D27" s="130"/>
    </row>
    <row r="28" spans="1:5">
      <c r="A28" s="119" t="s">
        <v>18</v>
      </c>
      <c r="B28" s="121"/>
      <c r="C28" s="123" t="s">
        <v>36</v>
      </c>
      <c r="D28" s="48" t="s">
        <v>37</v>
      </c>
    </row>
    <row r="29" spans="1:5" ht="19.5" thickBot="1">
      <c r="A29" s="120"/>
      <c r="B29" s="122"/>
      <c r="C29" s="124"/>
      <c r="D29" s="47" t="s">
        <v>140</v>
      </c>
    </row>
  </sheetData>
  <sheetProtection algorithmName="SHA-512" hashValue="JdIdjBH3jIz7muhjuK4wtzBF6LKlev64D+OzhGnpBqgOL+0r42Q5UM8+V1+xztF1PP6PO95itrzlWCrFdAgovA==" saltValue="fXulmXOXcbe++mKsRA23uQ==" spinCount="100000" sheet="1" scenarios="1" formatCells="0" formatRows="0"/>
  <protectedRanges>
    <protectedRange sqref="D7 C6:D7 D12:D22 B26:B29 D26:D29" name="範囲1"/>
  </protectedRanges>
  <mergeCells count="25">
    <mergeCell ref="A16:B16"/>
    <mergeCell ref="A17:B17"/>
    <mergeCell ref="A18:B18"/>
    <mergeCell ref="D26:D27"/>
    <mergeCell ref="B26:B27"/>
    <mergeCell ref="A19:B19"/>
    <mergeCell ref="A20:B20"/>
    <mergeCell ref="A21:B21"/>
    <mergeCell ref="A26:A27"/>
    <mergeCell ref="A1:D1"/>
    <mergeCell ref="A4:B4"/>
    <mergeCell ref="A28:A29"/>
    <mergeCell ref="B28:B29"/>
    <mergeCell ref="C28:C29"/>
    <mergeCell ref="A5:B5"/>
    <mergeCell ref="A6:B6"/>
    <mergeCell ref="A7:B7"/>
    <mergeCell ref="A8:B8"/>
    <mergeCell ref="A22:B22"/>
    <mergeCell ref="A23:B23"/>
    <mergeCell ref="A11:B11"/>
    <mergeCell ref="A12:B12"/>
    <mergeCell ref="A13:B13"/>
    <mergeCell ref="A14:B14"/>
    <mergeCell ref="A15:B15"/>
  </mergeCells>
  <phoneticPr fontId="24"/>
  <pageMargins left="0.75" right="0.75" top="1" bottom="1" header="0.5" footer="0.5"/>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49EC-AC88-42D6-877E-CBAAAC9E8125}">
  <sheetPr>
    <tabColor rgb="FFFFFF00"/>
  </sheetPr>
  <dimension ref="A1:H8"/>
  <sheetViews>
    <sheetView showGridLines="0" tabSelected="1" view="pageBreakPreview" zoomScaleNormal="100" zoomScaleSheetLayoutView="100" workbookViewId="0">
      <selection activeCell="G4" sqref="G4"/>
    </sheetView>
  </sheetViews>
  <sheetFormatPr defaultRowHeight="18.75"/>
  <cols>
    <col min="1" max="2" width="9" style="50"/>
    <col min="3" max="3" width="23.375" style="50" customWidth="1"/>
    <col min="4" max="4" width="16.5" style="50" customWidth="1"/>
    <col min="5" max="5" width="9" style="50"/>
    <col min="6" max="6" width="10" style="50" customWidth="1"/>
    <col min="7" max="16384" width="9" style="50"/>
  </cols>
  <sheetData>
    <row r="1" spans="1:8">
      <c r="A1" s="132" t="s">
        <v>103</v>
      </c>
      <c r="B1" s="132"/>
      <c r="C1" s="132"/>
      <c r="D1" s="132"/>
      <c r="E1" s="132"/>
      <c r="F1" s="132"/>
      <c r="H1" s="50" t="s">
        <v>138</v>
      </c>
    </row>
    <row r="2" spans="1:8">
      <c r="A2" s="51"/>
      <c r="B2" s="49"/>
      <c r="C2" s="49"/>
      <c r="D2" s="49"/>
      <c r="E2" s="49"/>
      <c r="F2" s="49"/>
    </row>
    <row r="3" spans="1:8" ht="27" customHeight="1">
      <c r="A3" s="133">
        <v>1</v>
      </c>
      <c r="B3" s="55" t="s">
        <v>104</v>
      </c>
      <c r="C3" s="88"/>
      <c r="D3" s="85" t="s">
        <v>105</v>
      </c>
      <c r="E3" s="86" t="s">
        <v>106</v>
      </c>
      <c r="F3" s="86"/>
    </row>
    <row r="4" spans="1:8" ht="23.25" customHeight="1">
      <c r="A4" s="133"/>
      <c r="B4" s="55" t="s">
        <v>107</v>
      </c>
      <c r="C4" s="134"/>
      <c r="D4" s="134"/>
      <c r="E4" s="134"/>
      <c r="F4" s="134"/>
    </row>
    <row r="5" spans="1:8" ht="18.75" customHeight="1">
      <c r="A5" s="133"/>
      <c r="B5" s="135" t="s">
        <v>108</v>
      </c>
      <c r="C5" s="136" t="s">
        <v>109</v>
      </c>
      <c r="D5" s="136"/>
      <c r="E5" s="136"/>
      <c r="F5" s="136"/>
    </row>
    <row r="6" spans="1:8" ht="18.75" customHeight="1">
      <c r="A6" s="133"/>
      <c r="B6" s="135"/>
      <c r="C6" s="134"/>
      <c r="D6" s="134"/>
      <c r="E6" s="134"/>
      <c r="F6" s="134"/>
    </row>
    <row r="7" spans="1:8" ht="18.75" customHeight="1">
      <c r="A7" s="133"/>
      <c r="B7" s="135"/>
      <c r="C7" s="89" t="s">
        <v>110</v>
      </c>
      <c r="D7" s="137" t="s">
        <v>111</v>
      </c>
      <c r="E7" s="137"/>
      <c r="F7" s="137"/>
    </row>
    <row r="8" spans="1:8">
      <c r="A8" s="51"/>
      <c r="B8" s="49"/>
      <c r="C8" s="49"/>
      <c r="D8" s="49"/>
      <c r="E8" s="49"/>
      <c r="F8" s="49"/>
    </row>
  </sheetData>
  <mergeCells count="7">
    <mergeCell ref="A1:F1"/>
    <mergeCell ref="A3:A7"/>
    <mergeCell ref="C4:F4"/>
    <mergeCell ref="B5:B7"/>
    <mergeCell ref="C5:F5"/>
    <mergeCell ref="C6:F6"/>
    <mergeCell ref="D7:F7"/>
  </mergeCells>
  <phoneticPr fontId="2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F5BC3-4292-420A-AA93-A1FE7CD3F7D2}">
  <dimension ref="A1:E14"/>
  <sheetViews>
    <sheetView showGridLines="0" view="pageBreakPreview" zoomScale="70" zoomScaleNormal="100" zoomScaleSheetLayoutView="70" workbookViewId="0">
      <selection activeCell="I10" sqref="I10"/>
    </sheetView>
  </sheetViews>
  <sheetFormatPr defaultRowHeight="18.75"/>
  <cols>
    <col min="1" max="1" width="64.5" style="50" customWidth="1"/>
    <col min="2" max="3" width="14.125" style="50" customWidth="1"/>
    <col min="4" max="4" width="5" style="50" customWidth="1"/>
    <col min="5" max="16384" width="9" style="50"/>
  </cols>
  <sheetData>
    <row r="1" spans="1:5">
      <c r="A1" s="97" t="s">
        <v>136</v>
      </c>
      <c r="B1" s="97"/>
      <c r="C1" s="49"/>
      <c r="D1" s="49"/>
      <c r="E1" s="49"/>
    </row>
    <row r="2" spans="1:5">
      <c r="A2" s="51"/>
      <c r="B2" s="49"/>
      <c r="C2" s="49"/>
      <c r="D2" s="49"/>
      <c r="E2" s="49"/>
    </row>
    <row r="3" spans="1:5">
      <c r="A3" s="52" t="s">
        <v>92</v>
      </c>
      <c r="B3" s="52"/>
      <c r="C3" s="52"/>
      <c r="D3" s="52"/>
      <c r="E3" s="52"/>
    </row>
    <row r="4" spans="1:5">
      <c r="A4" s="53" t="s">
        <v>93</v>
      </c>
      <c r="B4" s="53"/>
      <c r="C4" s="53"/>
      <c r="D4" s="53"/>
      <c r="E4" s="53"/>
    </row>
    <row r="5" spans="1:5" ht="18.75" customHeight="1">
      <c r="A5" s="98" t="s">
        <v>94</v>
      </c>
      <c r="B5" s="90" t="s">
        <v>95</v>
      </c>
      <c r="C5" s="49"/>
      <c r="D5" s="49"/>
      <c r="E5" s="49"/>
    </row>
    <row r="6" spans="1:5" ht="18.75" customHeight="1">
      <c r="A6" s="98"/>
      <c r="B6" s="91" t="s">
        <v>96</v>
      </c>
      <c r="C6" s="49"/>
      <c r="D6" s="49"/>
      <c r="E6" s="49"/>
    </row>
    <row r="7" spans="1:5" ht="71.25" customHeight="1">
      <c r="A7" s="92" t="s">
        <v>112</v>
      </c>
      <c r="B7" s="60"/>
      <c r="C7" s="49"/>
      <c r="D7" s="49"/>
      <c r="E7" s="49"/>
    </row>
    <row r="8" spans="1:5">
      <c r="A8" s="51"/>
      <c r="B8" s="49"/>
      <c r="C8" s="49"/>
      <c r="D8" s="49"/>
      <c r="E8" s="49"/>
    </row>
    <row r="9" spans="1:5">
      <c r="A9" s="52" t="s">
        <v>97</v>
      </c>
      <c r="B9" s="52"/>
      <c r="C9" s="52"/>
      <c r="D9" s="52"/>
      <c r="E9" s="52"/>
    </row>
    <row r="10" spans="1:5" ht="132.75" customHeight="1">
      <c r="A10" s="99" t="s">
        <v>122</v>
      </c>
      <c r="B10" s="99"/>
      <c r="C10" s="49"/>
      <c r="D10" s="49"/>
      <c r="E10" s="49"/>
    </row>
    <row r="11" spans="1:5">
      <c r="A11" s="51"/>
      <c r="B11" s="49"/>
      <c r="C11" s="49"/>
      <c r="D11" s="49"/>
      <c r="E11" s="49"/>
    </row>
    <row r="12" spans="1:5">
      <c r="A12" s="52" t="s">
        <v>98</v>
      </c>
      <c r="B12" s="52"/>
      <c r="C12" s="52"/>
      <c r="D12" s="52"/>
      <c r="E12" s="52"/>
    </row>
    <row r="13" spans="1:5" ht="143.25" customHeight="1">
      <c r="A13" s="138" t="s">
        <v>113</v>
      </c>
      <c r="B13" s="138"/>
      <c r="C13" s="49"/>
      <c r="D13" s="49"/>
      <c r="E13" s="49"/>
    </row>
    <row r="14" spans="1:5" ht="148.5" customHeight="1">
      <c r="A14" s="138"/>
      <c r="B14" s="138"/>
      <c r="C14" s="49"/>
      <c r="D14" s="49"/>
      <c r="E14" s="49"/>
    </row>
  </sheetData>
  <sheetProtection formatRows="0"/>
  <protectedRanges>
    <protectedRange sqref="A7:B7 A13:B14" name="範囲1"/>
    <protectedRange sqref="A10:B10" name="範囲1_1"/>
  </protectedRanges>
  <mergeCells count="4">
    <mergeCell ref="A1:B1"/>
    <mergeCell ref="A5:A6"/>
    <mergeCell ref="A10:B10"/>
    <mergeCell ref="A13:B14"/>
  </mergeCells>
  <phoneticPr fontId="24"/>
  <pageMargins left="0.75" right="0.75" top="1" bottom="1" header="0.5" footer="0.5"/>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A6DE8-C847-48E1-ACFD-9B154B4F8565}">
  <dimension ref="A1:E30"/>
  <sheetViews>
    <sheetView showGridLines="0" view="pageBreakPreview" zoomScale="70" zoomScaleNormal="100" zoomScaleSheetLayoutView="70" workbookViewId="0">
      <selection activeCell="I10" sqref="I10"/>
    </sheetView>
  </sheetViews>
  <sheetFormatPr defaultRowHeight="18.75"/>
  <cols>
    <col min="1" max="1" width="64.5" style="50" customWidth="1"/>
    <col min="2" max="3" width="14.125" style="50" customWidth="1"/>
    <col min="4" max="4" width="5" style="50" customWidth="1"/>
    <col min="5" max="16384" width="9" style="50"/>
  </cols>
  <sheetData>
    <row r="1" spans="1:5">
      <c r="A1" s="52" t="s">
        <v>99</v>
      </c>
      <c r="B1" s="52"/>
      <c r="C1" s="52"/>
      <c r="D1" s="52"/>
      <c r="E1" s="52"/>
    </row>
    <row r="2" spans="1:5" ht="18.75" customHeight="1">
      <c r="A2" s="100" t="s">
        <v>100</v>
      </c>
      <c r="B2" s="100"/>
      <c r="C2" s="53"/>
      <c r="D2" s="53"/>
      <c r="E2" s="53"/>
    </row>
    <row r="3" spans="1:5" ht="25.5" customHeight="1">
      <c r="A3" s="101" t="s">
        <v>101</v>
      </c>
      <c r="B3" s="101"/>
      <c r="C3" s="56"/>
      <c r="D3" s="56"/>
      <c r="E3" s="56"/>
    </row>
    <row r="4" spans="1:5" ht="18.75" customHeight="1">
      <c r="A4" s="138" t="s">
        <v>114</v>
      </c>
      <c r="B4" s="138"/>
      <c r="C4" s="49"/>
      <c r="D4" s="49"/>
      <c r="E4" s="49"/>
    </row>
    <row r="5" spans="1:5" ht="18.75" customHeight="1">
      <c r="A5" s="138"/>
      <c r="B5" s="138"/>
      <c r="C5" s="49"/>
      <c r="D5" s="49"/>
      <c r="E5" s="49"/>
    </row>
    <row r="6" spans="1:5" ht="18.75" customHeight="1">
      <c r="A6" s="138"/>
      <c r="B6" s="138"/>
      <c r="C6" s="49"/>
      <c r="D6" s="49"/>
      <c r="E6" s="49"/>
    </row>
    <row r="7" spans="1:5" ht="18.75" customHeight="1">
      <c r="A7" s="138"/>
      <c r="B7" s="138"/>
      <c r="C7" s="49"/>
      <c r="D7" s="49"/>
      <c r="E7" s="49"/>
    </row>
    <row r="8" spans="1:5" ht="18.75" customHeight="1">
      <c r="A8" s="138"/>
      <c r="B8" s="138"/>
      <c r="C8" s="49"/>
      <c r="D8" s="49"/>
      <c r="E8" s="49"/>
    </row>
    <row r="9" spans="1:5" ht="18.75" customHeight="1">
      <c r="A9" s="138"/>
      <c r="B9" s="138"/>
      <c r="C9" s="49"/>
      <c r="D9" s="49"/>
      <c r="E9" s="49"/>
    </row>
    <row r="10" spans="1:5" ht="18.75" customHeight="1">
      <c r="A10" s="138"/>
      <c r="B10" s="138"/>
      <c r="C10" s="49"/>
      <c r="D10" s="49"/>
      <c r="E10" s="49"/>
    </row>
    <row r="11" spans="1:5" ht="18.75" customHeight="1">
      <c r="A11" s="138"/>
      <c r="B11" s="138"/>
      <c r="C11" s="49"/>
      <c r="D11" s="49"/>
      <c r="E11" s="49"/>
    </row>
    <row r="12" spans="1:5" ht="18.75" customHeight="1">
      <c r="A12" s="138"/>
      <c r="B12" s="138"/>
      <c r="C12" s="49"/>
      <c r="D12" s="49"/>
      <c r="E12" s="49"/>
    </row>
    <row r="13" spans="1:5" ht="18.75" customHeight="1">
      <c r="A13" s="138"/>
      <c r="B13" s="138"/>
      <c r="C13" s="49"/>
      <c r="D13" s="49"/>
      <c r="E13" s="49"/>
    </row>
    <row r="14" spans="1:5" ht="18.75" customHeight="1">
      <c r="A14" s="138"/>
      <c r="B14" s="138"/>
      <c r="C14" s="49"/>
      <c r="D14" s="49"/>
      <c r="E14" s="49"/>
    </row>
    <row r="15" spans="1:5" ht="18.75" customHeight="1">
      <c r="A15" s="138"/>
      <c r="B15" s="138"/>
      <c r="C15" s="49"/>
      <c r="D15" s="49"/>
      <c r="E15" s="49"/>
    </row>
    <row r="16" spans="1:5" ht="18.75" customHeight="1">
      <c r="A16" s="138"/>
      <c r="B16" s="138"/>
      <c r="C16" s="49"/>
      <c r="D16" s="49"/>
      <c r="E16" s="49"/>
    </row>
    <row r="17" spans="1:5" ht="18.75" customHeight="1">
      <c r="A17" s="138"/>
      <c r="B17" s="138"/>
      <c r="C17" s="49"/>
      <c r="D17" s="49"/>
      <c r="E17" s="49"/>
    </row>
    <row r="18" spans="1:5" ht="18.75" customHeight="1">
      <c r="A18" s="138"/>
      <c r="B18" s="138"/>
      <c r="C18" s="49"/>
      <c r="D18" s="49"/>
      <c r="E18" s="49"/>
    </row>
    <row r="19" spans="1:5" ht="18.75" customHeight="1">
      <c r="A19" s="138"/>
      <c r="B19" s="138"/>
      <c r="C19" s="49"/>
      <c r="D19" s="49"/>
      <c r="E19" s="49"/>
    </row>
    <row r="20" spans="1:5" ht="18.75" customHeight="1">
      <c r="A20" s="138"/>
      <c r="B20" s="138"/>
      <c r="C20" s="49"/>
      <c r="D20" s="49"/>
      <c r="E20" s="49"/>
    </row>
    <row r="21" spans="1:5" ht="18.75" customHeight="1">
      <c r="A21" s="138"/>
      <c r="B21" s="138"/>
      <c r="C21" s="49"/>
      <c r="D21" s="49"/>
      <c r="E21" s="49"/>
    </row>
    <row r="22" spans="1:5" ht="18.75" customHeight="1">
      <c r="A22" s="138"/>
      <c r="B22" s="138"/>
      <c r="C22" s="49"/>
      <c r="D22" s="49"/>
      <c r="E22" s="49"/>
    </row>
    <row r="23" spans="1:5" ht="18.75" customHeight="1">
      <c r="A23" s="138"/>
      <c r="B23" s="138"/>
      <c r="C23" s="49"/>
      <c r="D23" s="49"/>
      <c r="E23" s="49"/>
    </row>
    <row r="24" spans="1:5" ht="18.75" customHeight="1">
      <c r="A24" s="138"/>
      <c r="B24" s="138"/>
      <c r="C24" s="49"/>
      <c r="D24" s="49"/>
      <c r="E24" s="49"/>
    </row>
    <row r="25" spans="1:5" ht="18.75" customHeight="1">
      <c r="A25" s="138"/>
      <c r="B25" s="138"/>
      <c r="C25" s="49"/>
      <c r="D25" s="49"/>
      <c r="E25" s="49"/>
    </row>
    <row r="26" spans="1:5" ht="18.75" customHeight="1">
      <c r="A26" s="138"/>
      <c r="B26" s="138"/>
      <c r="C26" s="49"/>
      <c r="D26" s="49"/>
      <c r="E26" s="49"/>
    </row>
    <row r="27" spans="1:5">
      <c r="A27" s="51"/>
      <c r="B27" s="49"/>
      <c r="C27" s="49"/>
      <c r="D27" s="49"/>
      <c r="E27" s="49"/>
    </row>
    <row r="28" spans="1:5">
      <c r="A28" s="52" t="s">
        <v>102</v>
      </c>
      <c r="B28" s="52"/>
      <c r="C28" s="52"/>
      <c r="D28" s="52"/>
      <c r="E28" s="52"/>
    </row>
    <row r="29" spans="1:5" ht="86.25" customHeight="1">
      <c r="A29" s="138" t="s">
        <v>115</v>
      </c>
      <c r="B29" s="138"/>
      <c r="C29" s="49"/>
      <c r="D29" s="49"/>
      <c r="E29" s="49"/>
    </row>
    <row r="30" spans="1:5" ht="86.25" customHeight="1">
      <c r="A30" s="138"/>
      <c r="B30" s="138"/>
      <c r="C30" s="49"/>
      <c r="D30" s="49"/>
      <c r="E30" s="49"/>
    </row>
  </sheetData>
  <sheetProtection formatRows="0" insertHyperlinks="0"/>
  <protectedRanges>
    <protectedRange sqref="A4:B26 A29:B30" name="範囲1"/>
  </protectedRanges>
  <mergeCells count="4">
    <mergeCell ref="A2:B2"/>
    <mergeCell ref="A3:B3"/>
    <mergeCell ref="A4:B26"/>
    <mergeCell ref="A29:B30"/>
  </mergeCells>
  <phoneticPr fontId="24"/>
  <pageMargins left="0.75" right="0.75" top="1" bottom="1" header="0.5" footer="0.5"/>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A6081-863A-4123-981D-77362AF07758}">
  <dimension ref="B1:I41"/>
  <sheetViews>
    <sheetView view="pageBreakPreview" topLeftCell="A19" zoomScaleNormal="100" zoomScaleSheetLayoutView="100" workbookViewId="0">
      <selection activeCell="I10" sqref="I10"/>
    </sheetView>
  </sheetViews>
  <sheetFormatPr defaultRowHeight="13.5"/>
  <cols>
    <col min="1" max="1" width="1.375" style="11" customWidth="1"/>
    <col min="2" max="2" width="12.875" style="11" customWidth="1"/>
    <col min="3" max="3" width="13.75" style="11" customWidth="1"/>
    <col min="4" max="4" width="39.375" style="11" customWidth="1"/>
    <col min="5" max="5" width="15.5" style="11" customWidth="1"/>
    <col min="6" max="6" width="9.625" style="11" customWidth="1"/>
    <col min="7" max="7" width="6" style="11" customWidth="1"/>
    <col min="8" max="8" width="4.875" style="11" customWidth="1"/>
    <col min="9" max="9" width="8.5" style="11" customWidth="1"/>
    <col min="10" max="16384" width="9" style="11"/>
  </cols>
  <sheetData>
    <row r="1" spans="2:9" ht="17.25">
      <c r="B1" s="109" t="s">
        <v>134</v>
      </c>
      <c r="C1" s="109"/>
      <c r="D1" s="109"/>
      <c r="E1" s="109"/>
      <c r="F1" s="109"/>
      <c r="G1" s="109"/>
      <c r="H1" s="109"/>
      <c r="I1" s="109"/>
    </row>
    <row r="2" spans="2:9" ht="16.5" customHeight="1" thickBot="1">
      <c r="B2" s="12"/>
      <c r="C2" s="12"/>
      <c r="D2" s="12"/>
      <c r="E2" s="12"/>
      <c r="F2" s="12"/>
      <c r="G2" s="12"/>
      <c r="H2" s="12"/>
      <c r="I2" s="12"/>
    </row>
    <row r="3" spans="2:9">
      <c r="B3" s="13" t="s">
        <v>69</v>
      </c>
      <c r="C3" s="139" t="s">
        <v>70</v>
      </c>
      <c r="D3" s="139"/>
      <c r="E3" s="139"/>
      <c r="F3" s="139"/>
      <c r="G3" s="139"/>
      <c r="H3" s="139"/>
      <c r="I3" s="140"/>
    </row>
    <row r="4" spans="2:9">
      <c r="B4" s="14" t="s">
        <v>72</v>
      </c>
      <c r="C4" s="141" t="s">
        <v>73</v>
      </c>
      <c r="D4" s="142"/>
      <c r="E4" s="142"/>
      <c r="F4" s="142"/>
      <c r="G4" s="142"/>
      <c r="H4" s="142"/>
      <c r="I4" s="143"/>
    </row>
    <row r="5" spans="2:9" ht="20.25" customHeight="1">
      <c r="B5" s="113" t="s">
        <v>20</v>
      </c>
      <c r="C5" s="104" t="s">
        <v>21</v>
      </c>
      <c r="D5" s="104" t="s">
        <v>22</v>
      </c>
      <c r="E5" s="104" t="s">
        <v>53</v>
      </c>
      <c r="F5" s="104" t="s">
        <v>56</v>
      </c>
      <c r="G5" s="104"/>
      <c r="H5" s="104"/>
      <c r="I5" s="102" t="s">
        <v>68</v>
      </c>
    </row>
    <row r="6" spans="2:9" ht="20.25" customHeight="1">
      <c r="B6" s="114"/>
      <c r="C6" s="115"/>
      <c r="D6" s="115"/>
      <c r="E6" s="115"/>
      <c r="F6" s="15" t="s">
        <v>55</v>
      </c>
      <c r="G6" s="105" t="s">
        <v>135</v>
      </c>
      <c r="H6" s="106"/>
      <c r="I6" s="103"/>
    </row>
    <row r="7" spans="2:9" ht="27.95" customHeight="1">
      <c r="B7" s="35" t="s">
        <v>24</v>
      </c>
      <c r="C7" s="36" t="s">
        <v>25</v>
      </c>
      <c r="D7" s="37" t="s">
        <v>74</v>
      </c>
      <c r="E7" s="38" t="s">
        <v>45</v>
      </c>
      <c r="F7" s="39">
        <v>22200</v>
      </c>
      <c r="G7" s="40">
        <v>1</v>
      </c>
      <c r="H7" s="61" t="s">
        <v>57</v>
      </c>
      <c r="I7" s="16">
        <f>F7*G7</f>
        <v>22200</v>
      </c>
    </row>
    <row r="8" spans="2:9" ht="27.95" customHeight="1">
      <c r="B8" s="35" t="s">
        <v>24</v>
      </c>
      <c r="C8" s="36" t="s">
        <v>25</v>
      </c>
      <c r="D8" s="37" t="s">
        <v>75</v>
      </c>
      <c r="E8" s="38" t="s">
        <v>45</v>
      </c>
      <c r="F8" s="39">
        <v>260</v>
      </c>
      <c r="G8" s="40">
        <v>1</v>
      </c>
      <c r="H8" s="61" t="s">
        <v>57</v>
      </c>
      <c r="I8" s="16">
        <f t="shared" ref="I8:I35" si="0">F8*G8</f>
        <v>260</v>
      </c>
    </row>
    <row r="9" spans="2:9" ht="27.95" customHeight="1">
      <c r="B9" s="35" t="s">
        <v>24</v>
      </c>
      <c r="C9" s="36" t="s">
        <v>25</v>
      </c>
      <c r="D9" s="37" t="s">
        <v>76</v>
      </c>
      <c r="E9" s="38" t="s">
        <v>45</v>
      </c>
      <c r="F9" s="39">
        <v>5030</v>
      </c>
      <c r="G9" s="40">
        <v>1</v>
      </c>
      <c r="H9" s="61" t="s">
        <v>57</v>
      </c>
      <c r="I9" s="16">
        <f t="shared" si="0"/>
        <v>5030</v>
      </c>
    </row>
    <row r="10" spans="2:9" ht="27.95" customHeight="1">
      <c r="B10" s="35" t="s">
        <v>24</v>
      </c>
      <c r="C10" s="36" t="s">
        <v>25</v>
      </c>
      <c r="D10" s="37" t="s">
        <v>88</v>
      </c>
      <c r="E10" s="38" t="s">
        <v>45</v>
      </c>
      <c r="F10" s="39">
        <v>0</v>
      </c>
      <c r="G10" s="40">
        <v>3</v>
      </c>
      <c r="H10" s="61" t="s">
        <v>58</v>
      </c>
      <c r="I10" s="16">
        <f t="shared" si="0"/>
        <v>0</v>
      </c>
    </row>
    <row r="11" spans="2:9" ht="27.95" customHeight="1">
      <c r="B11" s="35" t="s">
        <v>24</v>
      </c>
      <c r="C11" s="36" t="s">
        <v>25</v>
      </c>
      <c r="D11" s="37" t="s">
        <v>90</v>
      </c>
      <c r="E11" s="38" t="s">
        <v>52</v>
      </c>
      <c r="F11" s="39">
        <v>19800</v>
      </c>
      <c r="G11" s="40">
        <v>1</v>
      </c>
      <c r="H11" s="61" t="s">
        <v>59</v>
      </c>
      <c r="I11" s="16">
        <f t="shared" si="0"/>
        <v>19800</v>
      </c>
    </row>
    <row r="12" spans="2:9" ht="27.95" customHeight="1">
      <c r="B12" s="35" t="s">
        <v>24</v>
      </c>
      <c r="C12" s="36" t="s">
        <v>25</v>
      </c>
      <c r="D12" s="37" t="s">
        <v>89</v>
      </c>
      <c r="E12" s="38" t="s">
        <v>45</v>
      </c>
      <c r="F12" s="39">
        <v>1040</v>
      </c>
      <c r="G12" s="62">
        <v>1</v>
      </c>
      <c r="H12" s="61" t="s">
        <v>57</v>
      </c>
      <c r="I12" s="16">
        <f t="shared" si="0"/>
        <v>1040</v>
      </c>
    </row>
    <row r="13" spans="2:9" ht="27.95" customHeight="1">
      <c r="B13" s="35" t="s">
        <v>24</v>
      </c>
      <c r="C13" s="36" t="s">
        <v>25</v>
      </c>
      <c r="D13" s="37" t="s">
        <v>60</v>
      </c>
      <c r="E13" s="38" t="s">
        <v>47</v>
      </c>
      <c r="F13" s="39">
        <v>230</v>
      </c>
      <c r="G13" s="40">
        <v>26.5</v>
      </c>
      <c r="H13" s="61" t="s">
        <v>61</v>
      </c>
      <c r="I13" s="16">
        <f t="shared" si="0"/>
        <v>6095</v>
      </c>
    </row>
    <row r="14" spans="2:9" ht="27.95" customHeight="1">
      <c r="B14" s="35" t="s">
        <v>24</v>
      </c>
      <c r="C14" s="36" t="s">
        <v>25</v>
      </c>
      <c r="D14" s="37" t="s">
        <v>77</v>
      </c>
      <c r="E14" s="38" t="s">
        <v>45</v>
      </c>
      <c r="F14" s="39">
        <v>13700</v>
      </c>
      <c r="G14" s="40">
        <v>1</v>
      </c>
      <c r="H14" s="61" t="s">
        <v>62</v>
      </c>
      <c r="I14" s="16">
        <f t="shared" si="0"/>
        <v>13700</v>
      </c>
    </row>
    <row r="15" spans="2:9" ht="27.95" customHeight="1">
      <c r="B15" s="35" t="s">
        <v>24</v>
      </c>
      <c r="C15" s="36" t="s">
        <v>25</v>
      </c>
      <c r="D15" s="37" t="s">
        <v>78</v>
      </c>
      <c r="E15" s="38" t="s">
        <v>45</v>
      </c>
      <c r="F15" s="39">
        <v>19350</v>
      </c>
      <c r="G15" s="40">
        <v>1</v>
      </c>
      <c r="H15" s="61" t="s">
        <v>57</v>
      </c>
      <c r="I15" s="16">
        <f t="shared" si="0"/>
        <v>19350</v>
      </c>
    </row>
    <row r="16" spans="2:9" ht="27.95" customHeight="1">
      <c r="B16" s="35" t="s">
        <v>24</v>
      </c>
      <c r="C16" s="36" t="s">
        <v>25</v>
      </c>
      <c r="D16" s="37" t="s">
        <v>79</v>
      </c>
      <c r="E16" s="38" t="s">
        <v>45</v>
      </c>
      <c r="F16" s="39">
        <v>510</v>
      </c>
      <c r="G16" s="40">
        <v>1</v>
      </c>
      <c r="H16" s="61" t="s">
        <v>57</v>
      </c>
      <c r="I16" s="16">
        <f t="shared" si="0"/>
        <v>510</v>
      </c>
    </row>
    <row r="17" spans="2:9" ht="27.95" customHeight="1">
      <c r="B17" s="35" t="s">
        <v>26</v>
      </c>
      <c r="C17" s="36" t="s">
        <v>27</v>
      </c>
      <c r="D17" s="37" t="s">
        <v>63</v>
      </c>
      <c r="E17" s="38" t="s">
        <v>50</v>
      </c>
      <c r="F17" s="39">
        <v>110</v>
      </c>
      <c r="G17" s="40">
        <v>100</v>
      </c>
      <c r="H17" s="61" t="s">
        <v>64</v>
      </c>
      <c r="I17" s="16">
        <f t="shared" si="0"/>
        <v>11000</v>
      </c>
    </row>
    <row r="18" spans="2:9" ht="27.95" customHeight="1">
      <c r="B18" s="35" t="s">
        <v>28</v>
      </c>
      <c r="C18" s="36" t="s">
        <v>29</v>
      </c>
      <c r="D18" s="37" t="s">
        <v>81</v>
      </c>
      <c r="E18" s="38" t="s">
        <v>45</v>
      </c>
      <c r="F18" s="39">
        <v>22200</v>
      </c>
      <c r="G18" s="40">
        <v>1</v>
      </c>
      <c r="H18" s="61" t="s">
        <v>57</v>
      </c>
      <c r="I18" s="16">
        <f t="shared" si="0"/>
        <v>22200</v>
      </c>
    </row>
    <row r="19" spans="2:9" ht="27.95" customHeight="1">
      <c r="B19" s="35" t="s">
        <v>28</v>
      </c>
      <c r="C19" s="36" t="s">
        <v>29</v>
      </c>
      <c r="D19" s="37" t="s">
        <v>82</v>
      </c>
      <c r="E19" s="38" t="s">
        <v>45</v>
      </c>
      <c r="F19" s="39">
        <v>260</v>
      </c>
      <c r="G19" s="40">
        <v>1</v>
      </c>
      <c r="H19" s="61" t="s">
        <v>57</v>
      </c>
      <c r="I19" s="16">
        <f t="shared" si="0"/>
        <v>260</v>
      </c>
    </row>
    <row r="20" spans="2:9" ht="27.95" customHeight="1">
      <c r="B20" s="35" t="s">
        <v>28</v>
      </c>
      <c r="C20" s="36" t="s">
        <v>29</v>
      </c>
      <c r="D20" s="37" t="s">
        <v>83</v>
      </c>
      <c r="E20" s="38" t="s">
        <v>45</v>
      </c>
      <c r="F20" s="39">
        <v>5030</v>
      </c>
      <c r="G20" s="40">
        <v>1</v>
      </c>
      <c r="H20" s="61" t="s">
        <v>57</v>
      </c>
      <c r="I20" s="16">
        <f t="shared" si="0"/>
        <v>5030</v>
      </c>
    </row>
    <row r="21" spans="2:9" ht="27.95" customHeight="1">
      <c r="B21" s="35" t="s">
        <v>28</v>
      </c>
      <c r="C21" s="36" t="s">
        <v>29</v>
      </c>
      <c r="D21" s="37" t="s">
        <v>85</v>
      </c>
      <c r="E21" s="38" t="s">
        <v>45</v>
      </c>
      <c r="F21" s="39">
        <v>5500</v>
      </c>
      <c r="G21" s="40">
        <v>1</v>
      </c>
      <c r="H21" s="61" t="s">
        <v>58</v>
      </c>
      <c r="I21" s="16">
        <f t="shared" si="0"/>
        <v>5500</v>
      </c>
    </row>
    <row r="22" spans="2:9" ht="27.95" customHeight="1">
      <c r="B22" s="35" t="s">
        <v>28</v>
      </c>
      <c r="C22" s="36" t="s">
        <v>29</v>
      </c>
      <c r="D22" s="37" t="s">
        <v>80</v>
      </c>
      <c r="E22" s="38" t="s">
        <v>45</v>
      </c>
      <c r="F22" s="39">
        <v>8700</v>
      </c>
      <c r="G22" s="40">
        <v>1</v>
      </c>
      <c r="H22" s="61" t="s">
        <v>57</v>
      </c>
      <c r="I22" s="16">
        <f t="shared" si="0"/>
        <v>8700</v>
      </c>
    </row>
    <row r="23" spans="2:9" ht="27.95" customHeight="1">
      <c r="B23" s="35" t="s">
        <v>28</v>
      </c>
      <c r="C23" s="36" t="s">
        <v>29</v>
      </c>
      <c r="D23" s="37" t="s">
        <v>84</v>
      </c>
      <c r="E23" s="38" t="s">
        <v>45</v>
      </c>
      <c r="F23" s="39">
        <v>260</v>
      </c>
      <c r="G23" s="40">
        <v>1</v>
      </c>
      <c r="H23" s="61" t="s">
        <v>57</v>
      </c>
      <c r="I23" s="16">
        <f t="shared" si="0"/>
        <v>260</v>
      </c>
    </row>
    <row r="24" spans="2:9" ht="27.95" customHeight="1">
      <c r="B24" s="35" t="s">
        <v>28</v>
      </c>
      <c r="C24" s="36" t="s">
        <v>29</v>
      </c>
      <c r="D24" s="37" t="s">
        <v>78</v>
      </c>
      <c r="E24" s="38" t="s">
        <v>45</v>
      </c>
      <c r="F24" s="39">
        <v>19350</v>
      </c>
      <c r="G24" s="40">
        <v>1</v>
      </c>
      <c r="H24" s="61" t="s">
        <v>57</v>
      </c>
      <c r="I24" s="16">
        <f t="shared" si="0"/>
        <v>19350</v>
      </c>
    </row>
    <row r="25" spans="2:9" ht="27.95" customHeight="1">
      <c r="B25" s="35" t="s">
        <v>28</v>
      </c>
      <c r="C25" s="36" t="s">
        <v>29</v>
      </c>
      <c r="D25" s="37" t="s">
        <v>79</v>
      </c>
      <c r="E25" s="38" t="s">
        <v>45</v>
      </c>
      <c r="F25" s="39">
        <v>510</v>
      </c>
      <c r="G25" s="40">
        <v>1</v>
      </c>
      <c r="H25" s="61" t="s">
        <v>57</v>
      </c>
      <c r="I25" s="16">
        <f t="shared" si="0"/>
        <v>510</v>
      </c>
    </row>
    <row r="26" spans="2:9" ht="27.95" customHeight="1">
      <c r="B26" s="35" t="s">
        <v>30</v>
      </c>
      <c r="C26" s="36" t="s">
        <v>31</v>
      </c>
      <c r="D26" s="63" t="s">
        <v>87</v>
      </c>
      <c r="E26" s="38" t="s">
        <v>48</v>
      </c>
      <c r="F26" s="39">
        <v>330</v>
      </c>
      <c r="G26" s="40">
        <v>50</v>
      </c>
      <c r="H26" s="61" t="s">
        <v>65</v>
      </c>
      <c r="I26" s="16">
        <f t="shared" si="0"/>
        <v>16500</v>
      </c>
    </row>
    <row r="27" spans="2:9" ht="27.95" customHeight="1">
      <c r="B27" s="35" t="s">
        <v>32</v>
      </c>
      <c r="C27" s="64" t="s">
        <v>31</v>
      </c>
      <c r="D27" s="37" t="s">
        <v>33</v>
      </c>
      <c r="E27" s="38" t="s">
        <v>46</v>
      </c>
      <c r="F27" s="39">
        <v>5000</v>
      </c>
      <c r="G27" s="40">
        <v>1</v>
      </c>
      <c r="H27" s="61" t="s">
        <v>59</v>
      </c>
      <c r="I27" s="16">
        <f t="shared" si="0"/>
        <v>5000</v>
      </c>
    </row>
    <row r="28" spans="2:9" ht="27.95" customHeight="1">
      <c r="B28" s="35"/>
      <c r="C28" s="64"/>
      <c r="D28" s="37"/>
      <c r="E28" s="38"/>
      <c r="F28" s="39"/>
      <c r="G28" s="40"/>
      <c r="H28" s="61"/>
      <c r="I28" s="16">
        <f t="shared" si="0"/>
        <v>0</v>
      </c>
    </row>
    <row r="29" spans="2:9" ht="27.95" customHeight="1">
      <c r="B29" s="35"/>
      <c r="C29" s="64"/>
      <c r="D29" s="37"/>
      <c r="E29" s="38"/>
      <c r="F29" s="39"/>
      <c r="G29" s="40"/>
      <c r="H29" s="61"/>
      <c r="I29" s="16">
        <f t="shared" si="0"/>
        <v>0</v>
      </c>
    </row>
    <row r="30" spans="2:9" ht="27.95" customHeight="1">
      <c r="B30" s="35"/>
      <c r="C30" s="64"/>
      <c r="D30" s="37"/>
      <c r="E30" s="38"/>
      <c r="F30" s="39"/>
      <c r="G30" s="40"/>
      <c r="H30" s="61"/>
      <c r="I30" s="16">
        <f t="shared" si="0"/>
        <v>0</v>
      </c>
    </row>
    <row r="31" spans="2:9" ht="27.95" customHeight="1">
      <c r="B31" s="35"/>
      <c r="C31" s="64"/>
      <c r="D31" s="37"/>
      <c r="E31" s="38"/>
      <c r="F31" s="39"/>
      <c r="G31" s="40"/>
      <c r="H31" s="61"/>
      <c r="I31" s="16">
        <f t="shared" si="0"/>
        <v>0</v>
      </c>
    </row>
    <row r="32" spans="2:9" ht="27.95" customHeight="1">
      <c r="B32" s="35"/>
      <c r="C32" s="64"/>
      <c r="D32" s="37"/>
      <c r="E32" s="38"/>
      <c r="F32" s="39"/>
      <c r="G32" s="40"/>
      <c r="H32" s="61"/>
      <c r="I32" s="16">
        <f t="shared" si="0"/>
        <v>0</v>
      </c>
    </row>
    <row r="33" spans="2:9" ht="27.95" customHeight="1">
      <c r="B33" s="35"/>
      <c r="C33" s="64"/>
      <c r="D33" s="37"/>
      <c r="E33" s="38"/>
      <c r="F33" s="39"/>
      <c r="G33" s="40"/>
      <c r="H33" s="61"/>
      <c r="I33" s="16">
        <f t="shared" si="0"/>
        <v>0</v>
      </c>
    </row>
    <row r="34" spans="2:9" ht="27.95" customHeight="1">
      <c r="B34" s="35"/>
      <c r="C34" s="64"/>
      <c r="D34" s="37"/>
      <c r="E34" s="38"/>
      <c r="F34" s="39"/>
      <c r="G34" s="40"/>
      <c r="H34" s="61"/>
      <c r="I34" s="16">
        <f t="shared" si="0"/>
        <v>0</v>
      </c>
    </row>
    <row r="35" spans="2:9" ht="27.95" customHeight="1">
      <c r="B35" s="35"/>
      <c r="C35" s="64"/>
      <c r="D35" s="37"/>
      <c r="E35" s="38"/>
      <c r="F35" s="39"/>
      <c r="G35" s="40"/>
      <c r="H35" s="61"/>
      <c r="I35" s="16">
        <f t="shared" si="0"/>
        <v>0</v>
      </c>
    </row>
    <row r="36" spans="2:9" ht="27.95" customHeight="1" thickBot="1">
      <c r="B36" s="41"/>
      <c r="C36" s="42"/>
      <c r="D36" s="43"/>
      <c r="E36" s="44"/>
      <c r="F36" s="45">
        <v>0</v>
      </c>
      <c r="G36" s="46"/>
      <c r="H36" s="65"/>
      <c r="I36" s="17">
        <f>F36*G36</f>
        <v>0</v>
      </c>
    </row>
    <row r="37" spans="2:9" ht="27.95" customHeight="1" thickBot="1">
      <c r="B37" s="18"/>
      <c r="C37" s="18"/>
      <c r="D37" s="19"/>
      <c r="E37" s="19"/>
      <c r="F37" s="19"/>
      <c r="G37" s="19"/>
      <c r="H37" s="19" t="s">
        <v>23</v>
      </c>
      <c r="I37" s="20">
        <f>SUM(I7:I36)</f>
        <v>182295</v>
      </c>
    </row>
    <row r="38" spans="2:9" ht="35.25" customHeight="1"/>
    <row r="39" spans="2:9" ht="35.25" customHeight="1"/>
    <row r="40" spans="2:9" ht="35.25" customHeight="1"/>
    <row r="41" spans="2:9" ht="35.25" customHeight="1"/>
  </sheetData>
  <autoFilter ref="B5:I37" xr:uid="{665A6081-863A-4123-981D-77362AF07758}">
    <filterColumn colId="4" showButton="0"/>
    <filterColumn colId="5" showButton="0"/>
  </autoFilter>
  <mergeCells count="10">
    <mergeCell ref="B1:I1"/>
    <mergeCell ref="C3:I3"/>
    <mergeCell ref="C4:I4"/>
    <mergeCell ref="B5:B6"/>
    <mergeCell ref="C5:C6"/>
    <mergeCell ref="D5:D6"/>
    <mergeCell ref="E5:E6"/>
    <mergeCell ref="F5:H5"/>
    <mergeCell ref="I5:I6"/>
    <mergeCell ref="G6:H6"/>
  </mergeCells>
  <phoneticPr fontId="24"/>
  <pageMargins left="0.51181102362204722" right="0.51181102362204722" top="0.74803149606299213" bottom="0.74803149606299213" header="0.31496062992125984" footer="0.31496062992125984"/>
  <pageSetup paperSize="9" scale="7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9318847-BD6C-49FB-A477-542DDA5B752B}">
          <x14:formula1>
            <xm:f>'リスト（編集禁止）'!$A$2:$A$10</xm:f>
          </x14:formula1>
          <xm:sqref>E7:E11 E13:E36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8DD75-3713-4DB6-9AF6-20F4CFA2440C}">
  <dimension ref="A1:G29"/>
  <sheetViews>
    <sheetView showGridLines="0" view="pageBreakPreview" topLeftCell="A13" zoomScaleNormal="25" zoomScaleSheetLayoutView="100" workbookViewId="0">
      <selection activeCell="I10" sqref="I10"/>
    </sheetView>
  </sheetViews>
  <sheetFormatPr defaultRowHeight="18.75"/>
  <cols>
    <col min="1" max="1" width="12.125" customWidth="1"/>
    <col min="2" max="2" width="18.375" customWidth="1"/>
    <col min="3" max="3" width="16.625" customWidth="1"/>
    <col min="4" max="4" width="29.625" customWidth="1"/>
    <col min="5" max="5" width="14.125" bestFit="1" customWidth="1"/>
    <col min="6" max="6" width="10.25" bestFit="1" customWidth="1"/>
    <col min="7" max="7" width="15.875" customWidth="1"/>
    <col min="8" max="8" width="12.5" customWidth="1"/>
    <col min="9" max="9" width="28.25" customWidth="1"/>
    <col min="13" max="13" width="11.5" customWidth="1"/>
    <col min="14" max="14" width="18.375" customWidth="1"/>
    <col min="17" max="17" width="13.5" customWidth="1"/>
  </cols>
  <sheetData>
    <row r="1" spans="1:7">
      <c r="A1" s="116" t="s">
        <v>133</v>
      </c>
      <c r="B1" s="116"/>
      <c r="C1" s="116"/>
      <c r="D1" s="116"/>
      <c r="E1" s="6"/>
      <c r="F1" s="6"/>
      <c r="G1" s="6"/>
    </row>
    <row r="2" spans="1:7">
      <c r="A2" s="1"/>
      <c r="B2" s="1"/>
    </row>
    <row r="3" spans="1:7" ht="19.5" thickBot="1">
      <c r="A3" s="2" t="s">
        <v>1</v>
      </c>
      <c r="B3" s="2"/>
      <c r="C3" s="3" t="s">
        <v>2</v>
      </c>
    </row>
    <row r="4" spans="1:7" ht="24.95" customHeight="1">
      <c r="A4" s="117" t="s">
        <v>3</v>
      </c>
      <c r="B4" s="118"/>
      <c r="C4" s="58" t="s">
        <v>4</v>
      </c>
      <c r="D4" s="24" t="s">
        <v>5</v>
      </c>
    </row>
    <row r="5" spans="1:7" ht="24.95" customHeight="1">
      <c r="A5" s="125" t="s">
        <v>6</v>
      </c>
      <c r="B5" s="126"/>
      <c r="C5" s="21">
        <v>145000</v>
      </c>
      <c r="D5" s="25" t="s">
        <v>86</v>
      </c>
    </row>
    <row r="6" spans="1:7" ht="24.95" customHeight="1">
      <c r="A6" s="125" t="s">
        <v>7</v>
      </c>
      <c r="B6" s="126"/>
      <c r="C6" s="22">
        <v>37295</v>
      </c>
      <c r="D6" s="26"/>
    </row>
    <row r="7" spans="1:7" ht="24.95" customHeight="1">
      <c r="A7" s="125" t="s">
        <v>8</v>
      </c>
      <c r="B7" s="126"/>
      <c r="C7" s="22"/>
      <c r="D7" s="26"/>
    </row>
    <row r="8" spans="1:7" ht="24.95" customHeight="1" thickBot="1">
      <c r="A8" s="120" t="s">
        <v>9</v>
      </c>
      <c r="B8" s="124"/>
      <c r="C8" s="27">
        <v>182295</v>
      </c>
      <c r="D8" s="73"/>
    </row>
    <row r="9" spans="1:7" ht="25.5" customHeight="1">
      <c r="A9" s="1"/>
      <c r="B9" s="1"/>
    </row>
    <row r="10" spans="1:7" ht="24.95" customHeight="1" thickBot="1">
      <c r="A10" s="5" t="s">
        <v>10</v>
      </c>
      <c r="B10" s="5"/>
      <c r="C10" s="6"/>
      <c r="D10" s="6"/>
      <c r="E10" s="6"/>
      <c r="F10" s="6"/>
      <c r="G10" s="6"/>
    </row>
    <row r="11" spans="1:7" ht="24.95" customHeight="1">
      <c r="A11" s="117" t="s">
        <v>3</v>
      </c>
      <c r="B11" s="118"/>
      <c r="C11" s="58" t="s">
        <v>4</v>
      </c>
      <c r="D11" s="24" t="s">
        <v>5</v>
      </c>
    </row>
    <row r="12" spans="1:7" ht="24.95" customHeight="1">
      <c r="A12" s="125" t="s">
        <v>11</v>
      </c>
      <c r="B12" s="126"/>
      <c r="C12" s="21">
        <v>0</v>
      </c>
      <c r="D12" s="31"/>
    </row>
    <row r="13" spans="1:7" ht="42">
      <c r="A13" s="125" t="s">
        <v>12</v>
      </c>
      <c r="B13" s="126"/>
      <c r="C13" s="21">
        <v>123900</v>
      </c>
      <c r="D13" s="82" t="s">
        <v>123</v>
      </c>
    </row>
    <row r="14" spans="1:7" ht="24.95" customHeight="1">
      <c r="A14" s="127" t="s">
        <v>13</v>
      </c>
      <c r="B14" s="128"/>
      <c r="C14" s="29">
        <v>27595</v>
      </c>
      <c r="D14" s="32"/>
    </row>
    <row r="15" spans="1:7" ht="24.95" customHeight="1">
      <c r="A15" s="125" t="s">
        <v>38</v>
      </c>
      <c r="B15" s="126"/>
      <c r="C15" s="30">
        <v>5000</v>
      </c>
      <c r="D15" s="83" t="s">
        <v>124</v>
      </c>
    </row>
    <row r="16" spans="1:7" ht="24.95" customHeight="1">
      <c r="A16" s="125" t="s">
        <v>39</v>
      </c>
      <c r="B16" s="126"/>
      <c r="C16" s="30">
        <v>6095</v>
      </c>
      <c r="D16" s="82" t="s">
        <v>125</v>
      </c>
    </row>
    <row r="17" spans="1:5" ht="24.95" customHeight="1">
      <c r="A17" s="125" t="s">
        <v>40</v>
      </c>
      <c r="B17" s="126"/>
      <c r="C17" s="30">
        <v>16500</v>
      </c>
      <c r="D17" s="82" t="s">
        <v>126</v>
      </c>
    </row>
    <row r="18" spans="1:5" ht="24.95" customHeight="1">
      <c r="A18" s="125" t="s">
        <v>41</v>
      </c>
      <c r="B18" s="126"/>
      <c r="C18" s="30">
        <v>0</v>
      </c>
      <c r="D18" s="32"/>
    </row>
    <row r="19" spans="1:5" ht="24.95" customHeight="1">
      <c r="A19" s="125" t="s">
        <v>14</v>
      </c>
      <c r="B19" s="126"/>
      <c r="C19" s="21">
        <v>11000</v>
      </c>
      <c r="D19" s="32"/>
    </row>
    <row r="20" spans="1:5" ht="27">
      <c r="A20" s="125" t="s">
        <v>42</v>
      </c>
      <c r="B20" s="126"/>
      <c r="C20" s="30">
        <v>11000</v>
      </c>
      <c r="D20" s="82" t="s">
        <v>127</v>
      </c>
    </row>
    <row r="21" spans="1:5" ht="24.95" customHeight="1">
      <c r="A21" s="125" t="s">
        <v>15</v>
      </c>
      <c r="B21" s="126"/>
      <c r="C21" s="21">
        <v>0</v>
      </c>
      <c r="D21" s="26"/>
    </row>
    <row r="22" spans="1:5" ht="33" customHeight="1">
      <c r="A22" s="125" t="s">
        <v>16</v>
      </c>
      <c r="B22" s="126"/>
      <c r="C22" s="21">
        <v>19800</v>
      </c>
      <c r="D22" s="82" t="s">
        <v>128</v>
      </c>
    </row>
    <row r="23" spans="1:5" ht="24.95" customHeight="1" thickBot="1">
      <c r="A23" s="120" t="s">
        <v>9</v>
      </c>
      <c r="B23" s="124"/>
      <c r="C23" s="27">
        <v>182295</v>
      </c>
      <c r="D23" s="28"/>
    </row>
    <row r="24" spans="1:5">
      <c r="A24" s="1"/>
      <c r="B24" s="1"/>
    </row>
    <row r="25" spans="1:5" ht="19.5" thickBot="1">
      <c r="A25" s="7" t="s">
        <v>34</v>
      </c>
      <c r="B25" s="7"/>
    </row>
    <row r="26" spans="1:5">
      <c r="A26" s="117" t="s">
        <v>17</v>
      </c>
      <c r="B26" s="144" t="s">
        <v>129</v>
      </c>
      <c r="C26" s="34" t="s">
        <v>35</v>
      </c>
      <c r="D26" s="129" t="s">
        <v>130</v>
      </c>
      <c r="E26" s="4"/>
    </row>
    <row r="27" spans="1:5">
      <c r="A27" s="119"/>
      <c r="B27" s="145"/>
      <c r="C27" s="33" t="s">
        <v>43</v>
      </c>
      <c r="D27" s="130"/>
    </row>
    <row r="28" spans="1:5">
      <c r="A28" s="119" t="s">
        <v>18</v>
      </c>
      <c r="B28" s="145" t="s">
        <v>116</v>
      </c>
      <c r="C28" s="123" t="s">
        <v>36</v>
      </c>
      <c r="D28" s="48" t="s">
        <v>131</v>
      </c>
    </row>
    <row r="29" spans="1:5" ht="19.5" thickBot="1">
      <c r="A29" s="120"/>
      <c r="B29" s="122"/>
      <c r="C29" s="124"/>
      <c r="D29" s="47" t="s">
        <v>19</v>
      </c>
    </row>
  </sheetData>
  <protectedRanges>
    <protectedRange sqref="D12 C6:D7 D14:D22" name="範囲1"/>
    <protectedRange sqref="D13" name="範囲1_1"/>
    <protectedRange sqref="B26:B29 D26:D29" name="範囲1_2"/>
  </protectedRanges>
  <mergeCells count="25">
    <mergeCell ref="A8:B8"/>
    <mergeCell ref="A1:D1"/>
    <mergeCell ref="A4:B4"/>
    <mergeCell ref="A5:B5"/>
    <mergeCell ref="A6:B6"/>
    <mergeCell ref="A7:B7"/>
    <mergeCell ref="A22:B22"/>
    <mergeCell ref="A11:B11"/>
    <mergeCell ref="A12:B12"/>
    <mergeCell ref="A13:B13"/>
    <mergeCell ref="A14:B14"/>
    <mergeCell ref="A15:B15"/>
    <mergeCell ref="A16:B16"/>
    <mergeCell ref="A17:B17"/>
    <mergeCell ref="A18:B18"/>
    <mergeCell ref="A19:B19"/>
    <mergeCell ref="A20:B20"/>
    <mergeCell ref="A21:B21"/>
    <mergeCell ref="A23:B23"/>
    <mergeCell ref="A26:A27"/>
    <mergeCell ref="B26:B27"/>
    <mergeCell ref="D26:D27"/>
    <mergeCell ref="A28:A29"/>
    <mergeCell ref="B28:B29"/>
    <mergeCell ref="C28:C29"/>
  </mergeCells>
  <phoneticPr fontId="24"/>
  <pageMargins left="0.75" right="0.75" top="1" bottom="1" header="0.5" footer="0.5"/>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11</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実施計画書１・２・３</vt:lpstr>
      <vt:lpstr>実施計画書 ４・５</vt:lpstr>
      <vt:lpstr>行程表 </vt:lpstr>
      <vt:lpstr>様式第1号【収支予算書】</vt:lpstr>
      <vt:lpstr>研究メンバーの構成</vt:lpstr>
      <vt:lpstr>実施計画書１・２・３ (記入方法)</vt:lpstr>
      <vt:lpstr>実施計画書 ４・５ (記入方法)</vt:lpstr>
      <vt:lpstr>行程表  (記入例)</vt:lpstr>
      <vt:lpstr>様式第1号【収支予算書】 (記入例)</vt:lpstr>
      <vt:lpstr>研究メンバーの構成 (記入例)</vt:lpstr>
      <vt:lpstr>リスト（編集禁止）</vt:lpstr>
      <vt:lpstr>研究メンバーの構成!Print_Area</vt:lpstr>
      <vt:lpstr>'行程表 '!Print_Area</vt:lpstr>
      <vt:lpstr>'行程表  (記入例)'!Print_Area</vt:lpstr>
      <vt:lpstr>'実施計画書 ４・５'!Print_Area</vt:lpstr>
      <vt:lpstr>'実施計画書 ４・５ (記入方法)'!Print_Area</vt:lpstr>
      <vt:lpstr>実施計画書１・２・３!Print_Area</vt:lpstr>
      <vt:lpstr>'実施計画書１・２・３ (記入方法)'!Print_Area</vt:lpstr>
      <vt:lpstr>様式第1号【収支予算書】!Print_Area</vt:lpstr>
      <vt:lpstr>'様式第1号【収支予算書】 (記入例)'!Print_Area</vt:lpstr>
      <vt:lpstr>'行程表 '!Print_Titles</vt:lpstr>
      <vt:lpstr>'行程表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ts25259</dc:creator>
  <cp:lastModifiedBy>ts25259</cp:lastModifiedBy>
  <cp:revision>2</cp:revision>
  <cp:lastPrinted>2025-04-10T02:04:20Z</cp:lastPrinted>
  <dcterms:created xsi:type="dcterms:W3CDTF">2025-04-05T04:11:00Z</dcterms:created>
  <dcterms:modified xsi:type="dcterms:W3CDTF">2025-04-11T08:28:56Z</dcterms:modified>
</cp:coreProperties>
</file>